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690" windowHeight="132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<sst xmlns="http://schemas.openxmlformats.org/spreadsheetml/2006/main" count="52" uniqueCount="52">
  <si>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 xml:space="preserve"> = Summe ausgehender Links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</si>
  <si>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</si>
  <si>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</si>
  <si>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</si>
  <si>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</si>
  <si>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</si>
  <si>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</si>
  <si>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</si>
  <si>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</si>
  <si>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</si>
  <si>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</si>
  <si>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</si>
  <si>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</si>
  <si>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</si>
  <si>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</si>
  <si>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</si>
  <si>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</si>
  <si>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</si>
  <si>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</si>
  <si>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</si>
  <si>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</si>
  <si>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</si>
  <si>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</si>
  <si>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</si>
  <si>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</si>
  <si>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</si>
  <si>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</si>
  <si>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</si>
  <si>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</si>
  <si>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</si>
  <si>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</si>
  <si>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Die Spalten (Buchstaben A, B, C...) stehen jeweils für eine Webseite.</t>
  </si>
  <si>
    <t xml:space="preserve">Entsprechend gelten auch alle berechneten Pageranks in einer Spalte </t>
  </si>
  <si>
    <t>für diese jeweilige Webseite.</t>
  </si>
  <si>
    <t xml:space="preserve">Webseiten A, B, C, ... auf die anderen Webseiten. In der Zeile 3  </t>
  </si>
  <si>
    <t xml:space="preserve">(Die Zuordnung der Zahlen (Zeilen) zu den Webseiten ist in Spalte AE zur </t>
  </si>
  <si>
    <t>besseren Übersichtlichkeit nochmal angegeben.)</t>
  </si>
  <si>
    <t>1-te Iteration</t>
  </si>
  <si>
    <t>2-te Iteration</t>
  </si>
  <si>
    <t xml:space="preserve">Der Dämpfungsfaktor beträgt hier d = </t>
  </si>
  <si>
    <t xml:space="preserve">beispielsweise stehen die Links von der Seite C. Oder noch spezieller: der   </t>
  </si>
  <si>
    <t>Link von Webseite C auf Webseite V ergibt sich aus dem Zellinhalt V3=1.</t>
  </si>
  <si>
    <t xml:space="preserve"> = Summe eingehender Links (nur zur Info)</t>
  </si>
  <si>
    <t xml:space="preserve"> = Maximaler Pagewert W </t>
  </si>
  <si>
    <t>23-te Iteration</t>
  </si>
  <si>
    <t xml:space="preserve"> = Summe der Website AA-AB-AC-AD</t>
  </si>
  <si>
    <t xml:space="preserve"> = PageRank</t>
  </si>
  <si>
    <t xml:space="preserve"> = PageWert, Startwert</t>
  </si>
  <si>
    <t xml:space="preserve"> = Basis zur Ermittlung des PageRank</t>
  </si>
  <si>
    <t>Die blau unterlegten Zellen sind Verweise einer Webseite auf sich selbst (Wikipedia)</t>
  </si>
  <si>
    <t xml:space="preserve">In den ersten 30 Zeilen stehen, durch eine Zahl (1, 2..) gekennzeichnet, die Links der  </t>
  </si>
  <si>
    <t>Die Excel-Tabelle ist urheberrechtlich geschützt. Sie darf nur privat verwendet werden. Die Weiterverbreitung über andere Webseiten ist nicht zulässig.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</si>
</sst>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5"/>
  <sheetViews>
    <sheetView tabSelected="1" workbookViewId="0" topLeftCell="A16">
      <selection activeCell="F66" sqref="F66"/>
    </sheetView>
  </sheetViews>
  <sheetFormatPr defaultColWidth="11.421875" defaultRowHeight="9.75" customHeight="1"/>
  <cols>
    <col min="1" max="31" width="5.28125" style="1" customWidth="1"/>
    <col min="32" max="32" width="64.140625" style="1" customWidth="1"/>
    <col min="33" max="16384" width="3.7109375" style="1" customWidth="1"/>
  </cols>
  <sheetData>
    <row r="1" spans="1:32" ht="9.75" customHeight="1">
      <c r="A1" s="6">
        <v>1</v>
      </c>
      <c r="E1" s="1">
        <v>1</v>
      </c>
      <c r="R1" s="1">
        <v>2</v>
      </c>
      <c r="AE1" s="1" t="s">
        <v>1</v>
      </c>
      <c r="AF1" s="1" t="s">
        <v>31</v>
      </c>
    </row>
    <row r="2" spans="2:32" ht="9.75" customHeight="1">
      <c r="B2" s="6">
        <v>1</v>
      </c>
      <c r="G2" s="1">
        <v>1</v>
      </c>
      <c r="N2" s="1">
        <v>2</v>
      </c>
      <c r="AE2" s="1" t="s">
        <v>2</v>
      </c>
      <c r="AF2" s="1" t="s">
        <v>32</v>
      </c>
    </row>
    <row r="3" spans="3:32" ht="9.75" customHeight="1">
      <c r="C3" s="6">
        <v>1</v>
      </c>
      <c r="K3" s="1">
        <v>9</v>
      </c>
      <c r="V3" s="1">
        <v>1</v>
      </c>
      <c r="AE3" s="1" t="s">
        <v>3</v>
      </c>
      <c r="AF3" s="1" t="s">
        <v>33</v>
      </c>
    </row>
    <row r="4" spans="4:31" ht="9.75" customHeight="1">
      <c r="D4" s="6">
        <v>1</v>
      </c>
      <c r="AE4" s="1" t="s">
        <v>4</v>
      </c>
    </row>
    <row r="5" spans="5:32" ht="9.75" customHeight="1">
      <c r="E5" s="6">
        <v>1</v>
      </c>
      <c r="Z5" s="1">
        <v>1</v>
      </c>
      <c r="AE5" s="1" t="s">
        <v>5</v>
      </c>
      <c r="AF5" s="1" t="s">
        <v>50</v>
      </c>
    </row>
    <row r="6" spans="1:32" ht="9.75" customHeight="1">
      <c r="A6" s="1">
        <v>1</v>
      </c>
      <c r="D6" s="1">
        <v>8</v>
      </c>
      <c r="F6" s="6">
        <v>1</v>
      </c>
      <c r="O6" s="1">
        <v>2</v>
      </c>
      <c r="S6" s="1">
        <v>1</v>
      </c>
      <c r="U6" s="1">
        <v>69</v>
      </c>
      <c r="AE6" s="1" t="s">
        <v>6</v>
      </c>
      <c r="AF6" s="1" t="s">
        <v>34</v>
      </c>
    </row>
    <row r="7" spans="6:32" ht="9.75" customHeight="1">
      <c r="F7" s="1">
        <v>2</v>
      </c>
      <c r="G7" s="6">
        <v>1</v>
      </c>
      <c r="AE7" s="1" t="s">
        <v>7</v>
      </c>
      <c r="AF7" s="1" t="s">
        <v>40</v>
      </c>
    </row>
    <row r="8" spans="8:32" ht="9.75" customHeight="1">
      <c r="H8" s="6">
        <v>1</v>
      </c>
      <c r="AE8" s="1" t="s">
        <v>8</v>
      </c>
      <c r="AF8" s="1" t="s">
        <v>41</v>
      </c>
    </row>
    <row r="9" spans="2:32" ht="9.75" customHeight="1">
      <c r="B9" s="1">
        <v>52</v>
      </c>
      <c r="F9" s="1">
        <v>1</v>
      </c>
      <c r="I9" s="6">
        <v>1</v>
      </c>
      <c r="N9" s="1">
        <v>15</v>
      </c>
      <c r="X9" s="1">
        <v>5</v>
      </c>
      <c r="AE9" s="1" t="s">
        <v>9</v>
      </c>
      <c r="AF9" s="1" t="s">
        <v>35</v>
      </c>
    </row>
    <row r="10" spans="9:32" ht="9.75" customHeight="1">
      <c r="I10" s="1">
        <v>1</v>
      </c>
      <c r="J10" s="6">
        <v>1</v>
      </c>
      <c r="AE10" s="1" t="s">
        <v>10</v>
      </c>
      <c r="AF10" s="1" t="s">
        <v>36</v>
      </c>
    </row>
    <row r="11" spans="3:31" ht="9.75" customHeight="1">
      <c r="C11" s="1">
        <v>3</v>
      </c>
      <c r="K11" s="6">
        <v>1</v>
      </c>
      <c r="P11" s="1">
        <v>8</v>
      </c>
      <c r="T11" s="1">
        <v>1</v>
      </c>
      <c r="AE11" s="1" t="s">
        <v>11</v>
      </c>
    </row>
    <row r="12" spans="12:32" ht="9.75" customHeight="1">
      <c r="L12" s="6">
        <v>1</v>
      </c>
      <c r="V12" s="1">
        <v>7</v>
      </c>
      <c r="AE12" s="1" t="s">
        <v>12</v>
      </c>
      <c r="AF12" s="1" t="s">
        <v>49</v>
      </c>
    </row>
    <row r="13" spans="5:31" ht="9.75" customHeight="1">
      <c r="E13" s="1">
        <v>1</v>
      </c>
      <c r="M13" s="6">
        <v>1</v>
      </c>
      <c r="AE13" s="1" t="s">
        <v>13</v>
      </c>
    </row>
    <row r="14" spans="14:31" ht="9.75" customHeight="1">
      <c r="N14" s="6">
        <v>1</v>
      </c>
      <c r="AE14" s="1" t="s">
        <v>14</v>
      </c>
    </row>
    <row r="15" spans="15:32" ht="9.75" customHeight="1">
      <c r="O15" s="6">
        <v>1</v>
      </c>
      <c r="P15" s="1">
        <v>1</v>
      </c>
      <c r="U15" s="1">
        <v>1</v>
      </c>
      <c r="X15" s="1">
        <v>1</v>
      </c>
      <c r="AE15" s="1" t="s">
        <v>15</v>
      </c>
      <c r="AF15" s="1" t="s">
        <v>39</v>
      </c>
    </row>
    <row r="16" spans="15:32" ht="9.75" customHeight="1">
      <c r="O16" s="1">
        <v>1</v>
      </c>
      <c r="P16" s="6">
        <v>1</v>
      </c>
      <c r="W16" s="1">
        <v>27</v>
      </c>
      <c r="AA16" s="1">
        <v>1</v>
      </c>
      <c r="AE16" s="1" t="s">
        <v>16</v>
      </c>
      <c r="AF16" s="2">
        <v>0.85</v>
      </c>
    </row>
    <row r="17" spans="8:31" ht="9.75" customHeight="1">
      <c r="H17" s="1">
        <v>1</v>
      </c>
      <c r="K17" s="1">
        <v>1</v>
      </c>
      <c r="Q17" s="6">
        <v>1</v>
      </c>
      <c r="Z17" s="1">
        <v>1</v>
      </c>
      <c r="AE17" s="1" t="s">
        <v>17</v>
      </c>
    </row>
    <row r="18" spans="2:31" ht="9.75" customHeight="1">
      <c r="B18" s="1">
        <v>4</v>
      </c>
      <c r="C18" s="1">
        <v>23</v>
      </c>
      <c r="M18" s="1">
        <v>1</v>
      </c>
      <c r="O18" s="1">
        <v>6</v>
      </c>
      <c r="R18" s="6">
        <v>1</v>
      </c>
      <c r="AE18" s="1" t="s">
        <v>18</v>
      </c>
    </row>
    <row r="19" spans="6:31" ht="9.75" customHeight="1">
      <c r="F19" s="1">
        <v>2</v>
      </c>
      <c r="S19" s="6">
        <v>1</v>
      </c>
      <c r="AE19" s="1" t="s">
        <v>19</v>
      </c>
    </row>
    <row r="20" spans="3:31" ht="9.75" customHeight="1">
      <c r="C20" s="1">
        <v>1</v>
      </c>
      <c r="K20" s="1">
        <v>45</v>
      </c>
      <c r="T20" s="6">
        <v>1</v>
      </c>
      <c r="AE20" s="1" t="s">
        <v>20</v>
      </c>
    </row>
    <row r="21" spans="4:31" ht="9.75" customHeight="1">
      <c r="D21" s="1">
        <v>1</v>
      </c>
      <c r="P21" s="1">
        <v>1</v>
      </c>
      <c r="R21" s="1">
        <v>3</v>
      </c>
      <c r="U21" s="6">
        <v>1</v>
      </c>
      <c r="AE21" s="1" t="s">
        <v>21</v>
      </c>
    </row>
    <row r="22" spans="3:31" ht="9.75" customHeight="1">
      <c r="C22" s="1">
        <v>56</v>
      </c>
      <c r="I22" s="1">
        <v>54</v>
      </c>
      <c r="N22" s="1">
        <v>1</v>
      </c>
      <c r="R22" s="1">
        <v>1</v>
      </c>
      <c r="V22" s="6">
        <v>1</v>
      </c>
      <c r="AE22" s="1" t="s">
        <v>22</v>
      </c>
    </row>
    <row r="23" spans="23:31" ht="9.75" customHeight="1">
      <c r="W23" s="6">
        <v>1</v>
      </c>
      <c r="AE23" s="1" t="s">
        <v>23</v>
      </c>
    </row>
    <row r="24" spans="1:31" ht="9.75" customHeight="1">
      <c r="A24" s="1">
        <v>27</v>
      </c>
      <c r="E24" s="1">
        <v>8</v>
      </c>
      <c r="G24" s="1">
        <v>1</v>
      </c>
      <c r="J24" s="1">
        <v>8</v>
      </c>
      <c r="L24" s="1">
        <v>86</v>
      </c>
      <c r="X24" s="6">
        <v>1</v>
      </c>
      <c r="AE24" s="1" t="s">
        <v>24</v>
      </c>
    </row>
    <row r="25" spans="12:31" ht="9.75" customHeight="1">
      <c r="L25" s="1">
        <v>1</v>
      </c>
      <c r="O25" s="1">
        <v>2</v>
      </c>
      <c r="Y25" s="6">
        <v>1</v>
      </c>
      <c r="AE25" s="1" t="s">
        <v>25</v>
      </c>
    </row>
    <row r="26" spans="26:31" ht="9.75" customHeight="1">
      <c r="Z26" s="6">
        <v>1</v>
      </c>
      <c r="AE26" s="1" t="s">
        <v>26</v>
      </c>
    </row>
    <row r="27" spans="27:31" ht="9.75" customHeight="1">
      <c r="AA27" s="6">
        <v>1</v>
      </c>
      <c r="AB27" s="1">
        <v>1</v>
      </c>
      <c r="AC27" s="1">
        <v>1</v>
      </c>
      <c r="AD27" s="1">
        <v>1</v>
      </c>
      <c r="AE27" s="1" t="s">
        <v>27</v>
      </c>
    </row>
    <row r="28" spans="27:31" ht="9.75" customHeight="1">
      <c r="AA28" s="1">
        <v>1</v>
      </c>
      <c r="AB28" s="6">
        <v>1</v>
      </c>
      <c r="AC28" s="1">
        <v>1</v>
      </c>
      <c r="AD28" s="1">
        <v>1</v>
      </c>
      <c r="AE28" s="1" t="s">
        <v>28</v>
      </c>
    </row>
    <row r="29" spans="27:31" ht="9.75" customHeight="1">
      <c r="AA29" s="1">
        <v>1</v>
      </c>
      <c r="AB29" s="1">
        <v>1</v>
      </c>
      <c r="AC29" s="6">
        <v>1</v>
      </c>
      <c r="AD29" s="1">
        <v>1</v>
      </c>
      <c r="AE29" s="1" t="s">
        <v>29</v>
      </c>
    </row>
    <row r="30" spans="27:31" ht="9.75" customHeight="1">
      <c r="AA30" s="1">
        <v>1</v>
      </c>
      <c r="AB30" s="1">
        <v>1</v>
      </c>
      <c r="AC30" s="1">
        <v>1</v>
      </c>
      <c r="AD30" s="6">
        <v>1</v>
      </c>
      <c r="AE30" s="1" t="s">
        <v>30</v>
      </c>
    </row>
    <row r="31" spans="1:32" ht="9.75" customHeight="1">
      <c r="A31" s="1">
        <f>SUM($A1:$AD1)</f>
        <v>4</v>
      </c>
      <c r="B31" s="1">
        <f>SUM($A2:$AD2)</f>
        <v>4</v>
      </c>
      <c r="C31" s="1">
        <f>SUM($A3:$AD3)</f>
        <v>11</v>
      </c>
      <c r="D31" s="1">
        <f>SUM($A4:$AD4)</f>
        <v>1</v>
      </c>
      <c r="E31" s="1">
        <f>SUM($A5:$AD5)</f>
        <v>2</v>
      </c>
      <c r="F31" s="1">
        <f>SUM($A6:$AD6)</f>
        <v>82</v>
      </c>
      <c r="G31" s="1">
        <f>SUM($A7:$AD7)</f>
        <v>3</v>
      </c>
      <c r="H31" s="1">
        <f>SUM($A8:$AD8)</f>
        <v>1</v>
      </c>
      <c r="I31" s="1">
        <f>SUM($A9:$AD9)</f>
        <v>74</v>
      </c>
      <c r="J31" s="1">
        <f>SUM($A10:$AD10)</f>
        <v>2</v>
      </c>
      <c r="K31" s="1">
        <f>SUM($A11:$AD11)</f>
        <v>13</v>
      </c>
      <c r="L31" s="1">
        <f>SUM($A12:$AD12)</f>
        <v>8</v>
      </c>
      <c r="M31" s="1">
        <f>SUM($A13:$AD13)</f>
        <v>2</v>
      </c>
      <c r="N31" s="1">
        <f>SUM($A14:$AD14)</f>
        <v>1</v>
      </c>
      <c r="O31" s="1">
        <f>SUM($A15:$AD15)</f>
        <v>4</v>
      </c>
      <c r="P31" s="1">
        <f>SUM($A16:$AD16)</f>
        <v>30</v>
      </c>
      <c r="Q31" s="1">
        <f>SUM($A17:$AD17)</f>
        <v>4</v>
      </c>
      <c r="R31" s="1">
        <f>SUM($A18:$AD18)</f>
        <v>35</v>
      </c>
      <c r="S31" s="1">
        <f>SUM($A19:$AD19)</f>
        <v>3</v>
      </c>
      <c r="T31" s="1">
        <f>SUM($A20:$AD20)</f>
        <v>47</v>
      </c>
      <c r="U31" s="1">
        <f>SUM($A21:$AD21)</f>
        <v>6</v>
      </c>
      <c r="V31" s="1">
        <f>SUM($A22:$AD22)</f>
        <v>113</v>
      </c>
      <c r="W31" s="1">
        <f>SUM($A23:$AD23)</f>
        <v>1</v>
      </c>
      <c r="X31" s="1">
        <f>SUM($A24:$AD24)</f>
        <v>131</v>
      </c>
      <c r="Y31" s="1">
        <f>SUM($A25:$AD25)</f>
        <v>4</v>
      </c>
      <c r="Z31" s="1">
        <f>SUM($A26:$AD26)</f>
        <v>1</v>
      </c>
      <c r="AA31" s="1">
        <f>SUM($A27:$AD27)</f>
        <v>4</v>
      </c>
      <c r="AB31" s="1">
        <f>SUM($A28:$AD28)</f>
        <v>4</v>
      </c>
      <c r="AC31" s="1">
        <f>SUM($A29:$AD29)</f>
        <v>4</v>
      </c>
      <c r="AD31" s="1">
        <f>SUM($A30:$AD30)</f>
        <v>4</v>
      </c>
      <c r="AF31" s="1" t="s">
        <v>0</v>
      </c>
    </row>
    <row r="32" spans="1:32" ht="9.75" customHeight="1">
      <c r="A32" s="1">
        <f>SUM(A1:A30)</f>
        <v>29</v>
      </c>
      <c r="B32" s="1">
        <f aca="true" t="shared" si="0" ref="B32:AD32">SUM(B1:B30)</f>
        <v>57</v>
      </c>
      <c r="C32" s="1">
        <f t="shared" si="0"/>
        <v>84</v>
      </c>
      <c r="D32" s="1">
        <f t="shared" si="0"/>
        <v>10</v>
      </c>
      <c r="E32" s="1">
        <f t="shared" si="0"/>
        <v>11</v>
      </c>
      <c r="F32" s="1">
        <f t="shared" si="0"/>
        <v>6</v>
      </c>
      <c r="G32" s="1">
        <f t="shared" si="0"/>
        <v>3</v>
      </c>
      <c r="H32" s="1">
        <f t="shared" si="0"/>
        <v>2</v>
      </c>
      <c r="I32" s="1">
        <f t="shared" si="0"/>
        <v>56</v>
      </c>
      <c r="J32" s="1">
        <f t="shared" si="0"/>
        <v>9</v>
      </c>
      <c r="K32" s="1">
        <f t="shared" si="0"/>
        <v>56</v>
      </c>
      <c r="L32" s="1">
        <f t="shared" si="0"/>
        <v>88</v>
      </c>
      <c r="M32" s="1">
        <f t="shared" si="0"/>
        <v>2</v>
      </c>
      <c r="N32" s="1">
        <f t="shared" si="0"/>
        <v>19</v>
      </c>
      <c r="O32" s="1">
        <f t="shared" si="0"/>
        <v>12</v>
      </c>
      <c r="P32" s="1">
        <f t="shared" si="0"/>
        <v>11</v>
      </c>
      <c r="Q32" s="1">
        <f t="shared" si="0"/>
        <v>1</v>
      </c>
      <c r="R32" s="1">
        <f t="shared" si="0"/>
        <v>7</v>
      </c>
      <c r="S32" s="1">
        <f t="shared" si="0"/>
        <v>2</v>
      </c>
      <c r="T32" s="1">
        <f t="shared" si="0"/>
        <v>2</v>
      </c>
      <c r="U32" s="1">
        <f t="shared" si="0"/>
        <v>71</v>
      </c>
      <c r="V32" s="1">
        <f t="shared" si="0"/>
        <v>9</v>
      </c>
      <c r="W32" s="1">
        <f t="shared" si="0"/>
        <v>28</v>
      </c>
      <c r="X32" s="1">
        <f>SUM(X1:X30)</f>
        <v>7</v>
      </c>
      <c r="Y32" s="1">
        <f t="shared" si="0"/>
        <v>1</v>
      </c>
      <c r="Z32" s="1">
        <f t="shared" si="0"/>
        <v>3</v>
      </c>
      <c r="AA32" s="1">
        <f t="shared" si="0"/>
        <v>5</v>
      </c>
      <c r="AB32" s="1">
        <f t="shared" si="0"/>
        <v>4</v>
      </c>
      <c r="AC32" s="1">
        <f t="shared" si="0"/>
        <v>4</v>
      </c>
      <c r="AD32" s="1">
        <f t="shared" si="0"/>
        <v>4</v>
      </c>
      <c r="AF32" s="1" t="s">
        <v>42</v>
      </c>
    </row>
    <row r="34" spans="1:32" ht="9.75" customHeight="1">
      <c r="A34" s="1">
        <v>1</v>
      </c>
      <c r="B34" s="1">
        <v>1</v>
      </c>
      <c r="C34" s="1">
        <v>1</v>
      </c>
      <c r="D34" s="1">
        <v>1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1">
        <v>1</v>
      </c>
      <c r="T34" s="1">
        <v>1</v>
      </c>
      <c r="U34" s="1">
        <v>1</v>
      </c>
      <c r="V34" s="1">
        <v>1</v>
      </c>
      <c r="W34" s="1">
        <v>1</v>
      </c>
      <c r="X34" s="1">
        <v>1</v>
      </c>
      <c r="Y34" s="1">
        <v>1</v>
      </c>
      <c r="Z34" s="1">
        <v>1</v>
      </c>
      <c r="AA34" s="1">
        <v>1</v>
      </c>
      <c r="AB34" s="1">
        <v>1</v>
      </c>
      <c r="AC34" s="1">
        <v>1</v>
      </c>
      <c r="AD34" s="1">
        <v>1</v>
      </c>
      <c r="AE34" s="3">
        <f>SUM(A34:AD34)</f>
        <v>30</v>
      </c>
      <c r="AF34" s="1" t="s">
        <v>47</v>
      </c>
    </row>
    <row r="35" spans="1:32" ht="9.75" customHeight="1">
      <c r="A35" s="3">
        <f>1-$AF$16+$AF$16*(A$1*$A34/$A$31+A$2*$B34/$B$31+A$3*$C34/$C$31+A$4*$D34/$D$31+A$5*$E34/$E$31+A$6*$F34/$F$31+A$7*$G34/$G$31+A$8*$H34/$H$31+A$9*$I34/$I$31+A$10*$J34/$J$31+A$11*$K34/$K$31+A$12*$L34/$L$31+A$13*$M34/$M$31+A$14*$N34/$N$31+A$15*$O34/$O$31+A$16*$P34/$P$31+A$17*$Q34/$Q$31+A$18*$R34/$R$31+A$19*$S34/$S$31+A$20*$T34/$T$31+A$21*$U34/$U$31+A$22*$V34/$V$31+A$23*$W34/$W$31+A$24*$X34/$X$31+A$25*$Y34/$Y$31+A$26*$Z34/$Z$31+A$27*$AA34/$AA$31+A$28*$AB34/$AB$31+A$29*$AC34/$AC$31+A$30*$AD34/$AD$31)</f>
        <v>0.5480566933531932</v>
      </c>
      <c r="B35" s="3">
        <f aca="true" t="shared" si="1" ref="B35:AD35">1-$AF$16+$AF$16*(B$1*$A34/$A$31+B$2*$B34/$B$31+B$3*$C34/$C$31+B$4*$D34/$D$31+B$5*$E34/$E$31+B$6*$F34/$F$31+B$7*$G34/$G$31+B$8*$H34/$H$31+B$9*$I34/$I$31+B$10*$J34/$J$31+B$11*$K34/$K$31+B$12*$L34/$L$31+B$13*$M34/$M$31+B$14*$N34/$N$31+B$15*$O34/$O$31+B$16*$P34/$P$31+B$17*$Q34/$Q$31+B$18*$R34/$R$31+B$19*$S34/$S$31+B$20*$T34/$T$31+B$21*$U34/$U$31+B$22*$V34/$V$31+B$23*$W34/$W$31+B$24*$X34/$X$31+B$25*$Y34/$Y$31+B$26*$Z34/$Z$31+B$27*$AA34/$AA$31+B$28*$AB34/$AB$31+B$29*$AC34/$AC$31+B$30*$AD34/$AD$31)</f>
        <v>1.0569401544401544</v>
      </c>
      <c r="C35" s="3">
        <f t="shared" si="1"/>
        <v>1.421322046434078</v>
      </c>
      <c r="D35" s="3">
        <f t="shared" si="1"/>
        <v>1.2245934959349594</v>
      </c>
      <c r="E35" s="3">
        <f t="shared" si="1"/>
        <v>1.264408396946565</v>
      </c>
      <c r="F35" s="3">
        <f t="shared" si="1"/>
        <v>1.305185673478356</v>
      </c>
      <c r="G35" s="3">
        <f t="shared" si="1"/>
        <v>0.6523218829516539</v>
      </c>
      <c r="H35" s="3">
        <f t="shared" si="1"/>
        <v>1.2125</v>
      </c>
      <c r="I35" s="3">
        <f t="shared" si="1"/>
        <v>0.9926811767519732</v>
      </c>
      <c r="J35" s="3">
        <f t="shared" si="1"/>
        <v>0.6269083969465649</v>
      </c>
      <c r="K35" s="3">
        <f t="shared" si="1"/>
        <v>1.9371689480732033</v>
      </c>
      <c r="L35" s="3">
        <f t="shared" si="1"/>
        <v>1.0267652671755725</v>
      </c>
      <c r="M35" s="3">
        <f t="shared" si="1"/>
        <v>0.5992857142857143</v>
      </c>
      <c r="N35" s="3">
        <f t="shared" si="1"/>
        <v>1.6048194211911024</v>
      </c>
      <c r="O35" s="3">
        <f t="shared" si="1"/>
        <v>0.9822793263646922</v>
      </c>
      <c r="P35" s="3">
        <f t="shared" si="1"/>
        <v>1.0555769230769232</v>
      </c>
      <c r="Q35" s="3">
        <f t="shared" si="1"/>
        <v>0.36250000000000004</v>
      </c>
      <c r="R35" s="3">
        <f t="shared" si="1"/>
        <v>1.0318078381795195</v>
      </c>
      <c r="S35" s="3">
        <f t="shared" si="1"/>
        <v>0.44369918699186994</v>
      </c>
      <c r="T35" s="3">
        <f t="shared" si="1"/>
        <v>0.23346972176759412</v>
      </c>
      <c r="U35" s="3">
        <f t="shared" si="1"/>
        <v>1.219410569105691</v>
      </c>
      <c r="V35" s="3">
        <f t="shared" si="1"/>
        <v>0.9785448511665327</v>
      </c>
      <c r="W35" s="3">
        <f t="shared" si="1"/>
        <v>1.7650000000000001</v>
      </c>
      <c r="X35" s="3">
        <f t="shared" si="1"/>
        <v>0.4264209820507531</v>
      </c>
      <c r="Y35" s="3">
        <f t="shared" si="1"/>
        <v>0.36250000000000004</v>
      </c>
      <c r="Z35" s="3">
        <f t="shared" si="1"/>
        <v>1.6375000000000002</v>
      </c>
      <c r="AA35" s="3">
        <f t="shared" si="1"/>
        <v>1.0283333333333333</v>
      </c>
      <c r="AB35" s="3">
        <f t="shared" si="1"/>
        <v>1</v>
      </c>
      <c r="AC35" s="3">
        <f t="shared" si="1"/>
        <v>1</v>
      </c>
      <c r="AD35" s="3">
        <f t="shared" si="1"/>
        <v>1</v>
      </c>
      <c r="AE35" s="3">
        <f>SUM(A35:AD35)</f>
        <v>30.000000000000004</v>
      </c>
      <c r="AF35" s="1" t="s">
        <v>37</v>
      </c>
    </row>
    <row r="36" spans="1:32" ht="9.75" customHeight="1">
      <c r="A36" s="3">
        <f aca="true" t="shared" si="2" ref="A36:A43">1-$AF$16+$AF$16*(A$1*$A35/$A$31+A$2*$B35/$B$31+A$3*$C35/$C$31+A$4*$D35/$D$31+A$5*$E35/$E$31+A$6*$F35/$F$31+A$7*$G35/$G$31+A$8*$H35/$H$31+A$9*$I35/$I$31+A$10*$J35/$J$31+A$11*$K35/$K$31+A$12*$L35/$L$31+A$13*$M35/$M$31+A$14*$N35/$N$31+A$15*$O35/$O$31+A$16*$P35/$P$31+A$17*$Q35/$Q$31+A$18*$R35/$R$31+A$19*$S35/$S$31+A$20*$T35/$T$31+A$21*$U35/$U$31+A$22*$V35/$V$31+A$23*$W35/$W$31+A$24*$X35/$X$31+A$25*$Y35/$Y$31+A$26*$Z35/$Z$31+A$27*$AA35/$AA$31+A$28*$AB35/$AB$31+A$29*$AC35/$AC$31+A$30*$AD35/$AD$31)</f>
        <v>0.3546964609349402</v>
      </c>
      <c r="B36" s="3">
        <f aca="true" t="shared" si="3" ref="B36:B44">1-$AF$16+$AF$16*(B$1*$A35/$A$31+B$2*$B35/$B$31+B$3*$C35/$C$31+B$4*$D35/$D$31+B$5*$E35/$E$31+B$6*$F35/$F$31+B$7*$G35/$G$31+B$8*$H35/$H$31+B$9*$I35/$I$31+B$10*$J35/$J$31+B$11*$K35/$K$31+B$12*$L35/$L$31+B$13*$M35/$M$31+B$14*$N35/$N$31+B$15*$O35/$O$31+B$16*$P35/$P$31+B$17*$Q35/$Q$31+B$18*$R35/$R$31+B$19*$S35/$S$31+B$20*$T35/$T$31+B$21*$U35/$U$31+B$22*$V35/$V$31+B$23*$W35/$W$31+B$24*$X35/$X$31+B$25*$Y35/$Y$31+B$26*$Z35/$Z$31+B$27*$AA35/$AA$31+B$28*$AB35/$AB$31+B$29*$AC35/$AC$31+B$30*$AD35/$AD$31)</f>
        <v>1.0677583281935403</v>
      </c>
      <c r="C36" s="3">
        <f aca="true" t="shared" si="4" ref="C36:C44">1-$AF$16+$AF$16*(C$1*$A35/$A$31+C$2*$B35/$B$31+C$3*$C35/$C$31+C$4*$D35/$D$31+C$5*$E35/$E$31+C$6*$F35/$F$31+C$7*$G35/$G$31+C$8*$H35/$H$31+C$9*$I35/$I$31+C$10*$J35/$J$31+C$11*$K35/$K$31+C$12*$L35/$L$31+C$13*$M35/$M$31+C$14*$N35/$N$31+C$15*$O35/$O$31+C$16*$P35/$P$31+C$17*$Q35/$Q$31+C$18*$R35/$R$31+C$19*$S35/$S$31+C$20*$T35/$T$31+C$21*$U35/$U$31+C$22*$V35/$V$31+C$23*$W35/$W$31+C$24*$X35/$X$31+C$25*$Y35/$Y$31+C$26*$Z35/$Z$31+C$27*$AA35/$AA$31+C$28*$AB35/$AB$31+C$29*$AC35/$AC$31+C$30*$AD35/$AD$31)</f>
        <v>1.6325744675563936</v>
      </c>
      <c r="D36" s="3">
        <f aca="true" t="shared" si="5" ref="D36:D44">1-$AF$16+$AF$16*(D$1*$A35/$A$31+D$2*$B35/$B$31+D$3*$C35/$C$31+D$4*$D35/$D$31+D$5*$E35/$E$31+D$6*$F35/$F$31+D$7*$G35/$G$31+D$8*$H35/$H$31+D$9*$I35/$I$31+D$10*$J35/$J$31+D$11*$K35/$K$31+D$12*$L35/$L$31+D$13*$M35/$M$31+D$14*$N35/$N$31+D$15*$O35/$O$31+D$16*$P35/$P$31+D$17*$Q35/$Q$31+D$18*$R35/$R$31+D$19*$S35/$S$31+D$20*$T35/$T$31+D$21*$U35/$U$31+D$22*$V35/$V$31+D$23*$W35/$W$31+D$24*$X35/$X$31+D$25*$Y35/$Y$31+D$26*$Z35/$Z$31+D$27*$AA35/$AA$31+D$28*$AB35/$AB$31+D$29*$AC35/$AC$31+D$30*$AD35/$AD$31)</f>
        <v>1.471889211675983</v>
      </c>
      <c r="E36" s="3">
        <f aca="true" t="shared" si="6" ref="E36:E44">1-$AF$16+$AF$16*(E$1*$A35/$A$31+E$2*$B35/$B$31+E$3*$C35/$C$31+E$4*$D35/$D$31+E$5*$E35/$E$31+E$6*$F35/$F$31+E$7*$G35/$G$31+E$8*$H35/$H$31+E$9*$I35/$I$31+E$10*$J35/$J$31+E$11*$K35/$K$31+E$12*$L35/$L$31+E$13*$M35/$M$31+E$14*$N35/$N$31+E$15*$O35/$O$31+E$16*$P35/$P$31+E$17*$Q35/$Q$31+E$18*$R35/$R$31+E$19*$S35/$S$31+E$20*$T35/$T$31+E$21*$U35/$U$31+E$22*$V35/$V$31+E$23*$W35/$W$31+E$24*$X35/$X$31+E$25*$Y35/$Y$31+E$26*$Z35/$Z$31+E$27*$AA35/$AA$31+E$28*$AB35/$AB$31+E$29*$AC35/$AC$31+E$30*$AD35/$AD$31)</f>
        <v>1.080666874213907</v>
      </c>
      <c r="F36" s="3">
        <f aca="true" t="shared" si="7" ref="F36:F44">1-$AF$16+$AF$16*(F$1*$A35/$A$31+F$2*$B35/$B$31+F$3*$C35/$C$31+F$4*$D35/$D$31+F$5*$E35/$E$31+F$6*$F35/$F$31+F$7*$G35/$G$31+F$8*$H35/$H$31+F$9*$I35/$I$31+F$10*$J35/$J$31+F$11*$K35/$K$31+F$12*$L35/$L$31+F$13*$M35/$M$31+F$14*$N35/$N$31+F$15*$O35/$O$31+F$16*$P35/$P$31+F$17*$Q35/$Q$31+F$18*$R35/$R$31+F$19*$S35/$S$31+F$20*$T35/$T$31+F$21*$U35/$U$31+F$22*$V35/$V$31+F$23*$W35/$W$31+F$24*$X35/$X$31+F$25*$Y35/$Y$31+F$26*$Z35/$Z$31+F$27*$AA35/$AA$31+F$28*$AB35/$AB$31+F$29*$AC35/$AC$31+F$30*$AD35/$AD$31)</f>
        <v>0.7960103889119763</v>
      </c>
      <c r="G36" s="3">
        <f aca="true" t="shared" si="8" ref="G36:G44">1-$AF$16+$AF$16*(G$1*$A35/$A$31+G$2*$B35/$B$31+G$3*$C35/$C$31+G$4*$D35/$D$31+G$5*$E35/$E$31+G$6*$F35/$F$31+G$7*$G35/$G$31+G$8*$H35/$H$31+G$9*$I35/$I$31+G$10*$J35/$J$31+G$11*$K35/$K$31+G$12*$L35/$L$31+G$13*$M35/$M$31+G$14*$N35/$N$31+G$15*$O35/$O$31+G$16*$P35/$P$31+G$17*$Q35/$Q$31+G$18*$R35/$R$31+G$19*$S35/$S$31+G$20*$T35/$T$31+G$21*$U35/$U$31+G$22*$V35/$V$31+G$23*$W35/$W$31+G$24*$X35/$X$31+G$25*$Y35/$Y$31+G$26*$Z35/$Z$31+G$27*$AA35/$AA$31+G$28*$AB35/$AB$31+G$29*$AC35/$AC$31+G$30*$AD35/$AD$31)</f>
        <v>0.5621911700218307</v>
      </c>
      <c r="H36" s="3">
        <f aca="true" t="shared" si="9" ref="H36:H44">1-$AF$16+$AF$16*(H$1*$A35/$A$31+H$2*$B35/$B$31+H$3*$C35/$C$31+H$4*$D35/$D$31+H$5*$E35/$E$31+H$6*$F35/$F$31+H$7*$G35/$G$31+H$8*$H35/$H$31+H$9*$I35/$I$31+H$10*$J35/$J$31+H$11*$K35/$K$31+H$12*$L35/$L$31+H$13*$M35/$M$31+H$14*$N35/$N$31+H$15*$O35/$O$31+H$16*$P35/$P$31+H$17*$Q35/$Q$31+H$18*$R35/$R$31+H$19*$S35/$S$31+H$20*$T35/$T$31+H$21*$U35/$U$31+H$22*$V35/$V$31+H$23*$W35/$W$31+H$24*$X35/$X$31+H$25*$Y35/$Y$31+H$26*$Z35/$Z$31+H$27*$AA35/$AA$31+H$28*$AB35/$AB$31+H$29*$AC35/$AC$31+H$30*$AD35/$AD$31)</f>
        <v>1.2576562499999997</v>
      </c>
      <c r="I36" s="3">
        <f aca="true" t="shared" si="10" ref="I36:I44">1-$AF$16+$AF$16*(I$1*$A35/$A$31+I$2*$B35/$B$31+I$3*$C35/$C$31+I$4*$D35/$D$31+I$5*$E35/$E$31+I$6*$F35/$F$31+I$7*$G35/$G$31+I$8*$H35/$H$31+I$9*$I35/$I$31+I$10*$J35/$J$31+I$11*$K35/$K$31+I$12*$L35/$L$31+I$13*$M35/$M$31+I$14*$N35/$N$31+I$15*$O35/$O$31+I$16*$P35/$P$31+I$17*$Q35/$Q$31+I$18*$R35/$R$31+I$19*$S35/$S$31+I$20*$T35/$T$31+I$21*$U35/$U$31+I$22*$V35/$V$31+I$23*$W35/$W$31+I$24*$X35/$X$31+I$25*$Y35/$Y$31+I$26*$Z35/$Z$31+I$27*$AA35/$AA$31+I$28*$AB35/$AB$31+I$29*$AC35/$AC$31+I$30*$AD35/$AD$31)</f>
        <v>0.8253182103549177</v>
      </c>
      <c r="J36" s="3">
        <f aca="true" t="shared" si="11" ref="J36:J44">1-$AF$16+$AF$16*(J$1*$A35/$A$31+J$2*$B35/$B$31+J$3*$C35/$C$31+J$4*$D35/$D$31+J$5*$E35/$E$31+J$6*$F35/$F$31+J$7*$G35/$G$31+J$8*$H35/$H$31+J$9*$I35/$I$31+J$10*$J35/$J$31+J$11*$K35/$K$31+J$12*$L35/$L$31+J$13*$M35/$M$31+J$14*$N35/$N$31+J$15*$O35/$O$31+J$16*$P35/$P$31+J$17*$Q35/$Q$31+J$18*$R35/$R$31+J$19*$S35/$S$31+J$20*$T35/$T$31+J$21*$U35/$U$31+J$22*$V35/$V$31+J$23*$W35/$W$31+J$24*$X35/$X$31+J$25*$Y35/$Y$31+J$26*$Z35/$Z$31+J$27*$AA35/$AA$31+J$28*$AB35/$AB$31+J$29*$AC35/$AC$31+J$30*$AD35/$AD$31)</f>
        <v>0.4385708983049246</v>
      </c>
      <c r="K36" s="3">
        <f aca="true" t="shared" si="12" ref="K36:K44">1-$AF$16+$AF$16*(K$1*$A35/$A$31+K$2*$B35/$B$31+K$3*$C35/$C$31+K$4*$D35/$D$31+K$5*$E35/$E$31+K$6*$F35/$F$31+K$7*$G35/$G$31+K$8*$H35/$H$31+K$9*$I35/$I$31+K$10*$J35/$J$31+K$11*$K35/$K$31+K$12*$L35/$L$31+K$13*$M35/$M$31+K$14*$N35/$N$31+K$15*$O35/$O$31+K$16*$P35/$P$31+K$17*$Q35/$Q$31+K$18*$R35/$R$31+K$19*$S35/$S$31+K$20*$T35/$T$31+K$21*$U35/$U$31+K$22*$V35/$V$31+K$23*$W35/$W$31+K$24*$X35/$X$31+K$25*$Y35/$Y$31+K$26*$Z35/$Z$31+K$27*$AA35/$AA$31+K$28*$AB35/$AB$31+K$29*$AC35/$AC$31+K$30*$AD35/$AD$31)</f>
        <v>1.5321617883438345</v>
      </c>
      <c r="L36" s="3">
        <f aca="true" t="shared" si="13" ref="L36:L44">1-$AF$16+$AF$16*(L$1*$A35/$A$31+L$2*$B35/$B$31+L$3*$C35/$C$31+L$4*$D35/$D$31+L$5*$E35/$E$31+L$6*$F35/$F$31+L$7*$G35/$G$31+L$8*$H35/$H$31+L$9*$I35/$I$31+L$10*$J35/$J$31+L$11*$K35/$K$31+L$12*$L35/$L$31+L$13*$M35/$M$31+L$14*$N35/$N$31+L$15*$O35/$O$31+L$16*$P35/$P$31+L$17*$Q35/$Q$31+L$18*$R35/$R$31+L$19*$S35/$S$31+L$20*$T35/$T$31+L$21*$U35/$U$31+L$22*$V35/$V$31+L$23*$W35/$W$31+L$24*$X35/$X$31+L$25*$Y35/$Y$31+L$26*$Z35/$Z$31+L$27*$AA35/$AA$31+L$28*$AB35/$AB$31+L$29*$AC35/$AC$31+L$30*$AD35/$AD$31)</f>
        <v>0.5740744778657256</v>
      </c>
      <c r="M36" s="3">
        <f aca="true" t="shared" si="14" ref="M36:M44">1-$AF$16+$AF$16*(M$1*$A35/$A$31+M$2*$B35/$B$31+M$3*$C35/$C$31+M$4*$D35/$D$31+M$5*$E35/$E$31+M$6*$F35/$F$31+M$7*$G35/$G$31+M$8*$H35/$H$31+M$9*$I35/$I$31+M$10*$J35/$J$31+M$11*$K35/$K$31+M$12*$L35/$L$31+M$13*$M35/$M$31+M$14*$N35/$N$31+M$15*$O35/$O$31+M$16*$P35/$P$31+M$17*$Q35/$Q$31+M$18*$R35/$R$31+M$19*$S35/$S$31+M$20*$T35/$T$31+M$21*$U35/$U$31+M$22*$V35/$V$31+M$23*$W35/$W$31+M$24*$X35/$X$31+M$25*$Y35/$Y$31+M$26*$Z35/$Z$31+M$27*$AA35/$AA$31+M$28*$AB35/$AB$31+M$29*$AC35/$AC$31+M$30*$AD35/$AD$31)</f>
        <v>0.42975461892721695</v>
      </c>
      <c r="N36" s="3">
        <f aca="true" t="shared" si="15" ref="N36:N44">1-$AF$16+$AF$16*(N$1*$A35/$A$31+N$2*$B35/$B$31+N$3*$C35/$C$31+N$4*$D35/$D$31+N$5*$E35/$E$31+N$6*$F35/$F$31+N$7*$G35/$G$31+N$8*$H35/$H$31+N$9*$I35/$I$31+N$10*$J35/$J$31+N$11*$K35/$K$31+N$12*$L35/$L$31+N$13*$M35/$M$31+N$14*$N35/$N$31+N$15*$O35/$O$31+N$16*$P35/$P$31+N$17*$Q35/$Q$31+N$18*$R35/$R$31+N$19*$S35/$S$31+N$20*$T35/$T$31+N$21*$U35/$U$31+N$22*$V35/$V$31+N$23*$W35/$W$31+N$24*$X35/$X$31+N$25*$Y35/$Y$31+N$26*$Z35/$Z$31+N$27*$AA35/$AA$31+N$28*$AB35/$AB$31+N$29*$AC35/$AC$31+N$30*$AD35/$AD$31)</f>
        <v>2.141693093087888</v>
      </c>
      <c r="O36" s="3">
        <f aca="true" t="shared" si="16" ref="O36:O44">1-$AF$16+$AF$16*(O$1*$A35/$A$31+O$2*$B35/$B$31+O$3*$C35/$C$31+O$4*$D35/$D$31+O$5*$E35/$E$31+O$6*$F35/$F$31+O$7*$G35/$G$31+O$8*$H35/$H$31+O$9*$I35/$I$31+O$10*$J35/$J$31+O$11*$K35/$K$31+O$12*$L35/$L$31+O$13*$M35/$M$31+O$14*$N35/$N$31+O$15*$O35/$O$31+O$16*$P35/$P$31+O$17*$Q35/$Q$31+O$18*$R35/$R$31+O$19*$S35/$S$31+O$20*$T35/$T$31+O$21*$U35/$U$31+O$22*$V35/$V$31+O$23*$W35/$W$31+O$24*$X35/$X$31+O$25*$Y35/$Y$31+O$26*$Z35/$Z$31+O$27*$AA35/$AA$31+O$28*$AB35/$AB$31+O$29*$AC35/$AC$31+O$30*$AD35/$AD$31)</f>
        <v>0.7201127391847303</v>
      </c>
      <c r="P36" s="3">
        <f aca="true" t="shared" si="17" ref="P36:P44">1-$AF$16+$AF$16*(P$1*$A35/$A$31+P$2*$B35/$B$31+P$3*$C35/$C$31+P$4*$D35/$D$31+P$5*$E35/$E$31+P$6*$F35/$F$31+P$7*$G35/$G$31+P$8*$H35/$H$31+P$9*$I35/$I$31+P$10*$J35/$J$31+P$11*$K35/$K$31+P$12*$L35/$L$31+P$13*$M35/$M$31+P$14*$N35/$N$31+P$15*$O35/$O$31+P$16*$P35/$P$31+P$17*$Q35/$Q$31+P$18*$R35/$R$31+P$19*$S35/$S$31+P$20*$T35/$T$31+P$21*$U35/$U$31+P$22*$V35/$V$31+P$23*$W35/$W$31+P$24*$X35/$X$31+P$25*$Y35/$Y$31+P$26*$Z35/$Z$31+P$27*$AA35/$AA$31+P$28*$AB35/$AB$31+P$29*$AC35/$AC$31+P$30*$AD35/$AD$31)</f>
        <v>1.5746805731346072</v>
      </c>
      <c r="Q36" s="3">
        <f aca="true" t="shared" si="18" ref="Q36:Q44">1-$AF$16+$AF$16*(Q$1*$A35/$A$31+Q$2*$B35/$B$31+Q$3*$C35/$C$31+Q$4*$D35/$D$31+Q$5*$E35/$E$31+Q$6*$F35/$F$31+Q$7*$G35/$G$31+Q$8*$H35/$H$31+Q$9*$I35/$I$31+Q$10*$J35/$J$31+Q$11*$K35/$K$31+Q$12*$L35/$L$31+Q$13*$M35/$M$31+Q$14*$N35/$N$31+Q$15*$O35/$O$31+Q$16*$P35/$P$31+Q$17*$Q35/$Q$31+Q$18*$R35/$R$31+Q$19*$S35/$S$31+Q$20*$T35/$T$31+Q$21*$U35/$U$31+Q$22*$V35/$V$31+Q$23*$W35/$W$31+Q$24*$X35/$X$31+Q$25*$Y35/$Y$31+Q$26*$Z35/$Z$31+Q$27*$AA35/$AA$31+Q$28*$AB35/$AB$31+Q$29*$AC35/$AC$31+Q$30*$AD35/$AD$31)</f>
        <v>0.22703125000000002</v>
      </c>
      <c r="R36" s="3">
        <f aca="true" t="shared" si="19" ref="R36:R44">1-$AF$16+$AF$16*(R$1*$A35/$A$31+R$2*$B35/$B$31+R$3*$C35/$C$31+R$4*$D35/$D$31+R$5*$E35/$E$31+R$6*$F35/$F$31+R$7*$G35/$G$31+R$8*$H35/$H$31+R$9*$I35/$I$31+R$10*$J35/$J$31+R$11*$K35/$K$31+R$12*$L35/$L$31+R$13*$M35/$M$31+R$14*$N35/$N$31+R$15*$O35/$O$31+R$16*$P35/$P$31+R$17*$Q35/$Q$31+R$18*$R35/$R$31+R$19*$S35/$S$31+R$20*$T35/$T$31+R$21*$U35/$U$31+R$22*$V35/$V$31+R$23*$W35/$W$31+R$24*$X35/$X$31+R$25*$Y35/$Y$31+R$26*$Z35/$Z$31+R$27*$AA35/$AA$31+R$28*$AB35/$AB$31+R$29*$AC35/$AC$31+R$30*$AD35/$AD$31)</f>
        <v>0.933592512506934</v>
      </c>
      <c r="S36" s="3">
        <f aca="true" t="shared" si="20" ref="S36:S44">1-$AF$16+$AF$16*(S$1*$A35/$A$31+S$2*$B35/$B$31+S$3*$C35/$C$31+S$4*$D35/$D$31+S$5*$E35/$E$31+S$6*$F35/$F$31+S$7*$G35/$G$31+S$8*$H35/$H$31+S$9*$I35/$I$31+S$10*$J35/$J$31+S$11*$K35/$K$31+S$12*$L35/$L$31+S$13*$M35/$M$31+S$14*$N35/$N$31+S$15*$O35/$O$31+S$16*$P35/$P$31+S$17*$Q35/$Q$31+S$18*$R35/$R$31+S$19*$S35/$S$31+S$20*$T35/$T$31+S$21*$U35/$U$31+S$22*$V35/$V$31+S$23*$W35/$W$31+S$24*$X35/$X$31+S$25*$Y35/$Y$31+S$26*$Z35/$Z$31+S$27*$AA35/$AA$31+S$28*$AB35/$AB$31+S$29*$AC35/$AC$31+S$30*$AD35/$AD$31)</f>
        <v>0.2892441333361917</v>
      </c>
      <c r="T36" s="3">
        <f aca="true" t="shared" si="21" ref="T36:T44">1-$AF$16+$AF$16*(T$1*$A35/$A$31+T$2*$B35/$B$31+T$3*$C35/$C$31+T$4*$D35/$D$31+T$5*$E35/$E$31+T$6*$F35/$F$31+T$7*$G35/$G$31+T$8*$H35/$H$31+T$9*$I35/$I$31+T$10*$J35/$J$31+T$11*$K35/$K$31+T$12*$L35/$L$31+T$13*$M35/$M$31+T$14*$N35/$N$31+T$15*$O35/$O$31+T$16*$P35/$P$31+T$17*$Q35/$Q$31+T$18*$R35/$R$31+T$19*$S35/$S$31+T$20*$T35/$T$31+T$21*$U35/$U$31+T$22*$V35/$V$31+T$23*$W35/$W$31+T$24*$X35/$X$31+T$25*$Y35/$Y$31+T$26*$Z35/$Z$31+T$27*$AA35/$AA$31+T$28*$AB35/$AB$31+T$29*$AC35/$AC$31+T$30*$AD35/$AD$31)</f>
        <v>0.2808833713601578</v>
      </c>
      <c r="U36" s="3">
        <f aca="true" t="shared" si="22" ref="U36:U44">1-$AF$16+$AF$16*(U$1*$A35/$A$31+U$2*$B35/$B$31+U$3*$C35/$C$31+U$4*$D35/$D$31+U$5*$E35/$E$31+U$6*$F35/$F$31+U$7*$G35/$G$31+U$8*$H35/$H$31+U$9*$I35/$I$31+U$10*$J35/$J$31+U$11*$K35/$K$31+U$12*$L35/$L$31+U$13*$M35/$M$31+U$14*$N35/$N$31+U$15*$O35/$O$31+U$16*$P35/$P$31+U$17*$Q35/$Q$31+U$18*$R35/$R$31+U$19*$S35/$S$31+U$20*$T35/$T$31+U$21*$U35/$U$31+U$22*$V35/$V$31+U$23*$W35/$W$31+U$24*$X35/$X$31+U$25*$Y35/$Y$31+U$26*$Z35/$Z$31+U$27*$AA35/$AA$31+U$28*$AB35/$AB$31+U$29*$AC35/$AC$31+U$30*$AD35/$AD$31)</f>
        <v>1.4650102819819688</v>
      </c>
      <c r="V36" s="3">
        <f aca="true" t="shared" si="23" ref="V36:V44">1-$AF$16+$AF$16*(V$1*$A35/$A$31+V$2*$B35/$B$31+V$3*$C35/$C$31+V$4*$D35/$D$31+V$5*$E35/$E$31+V$6*$F35/$F$31+V$7*$G35/$G$31+V$8*$H35/$H$31+V$9*$I35/$I$31+V$10*$J35/$J$31+V$11*$K35/$K$31+V$12*$L35/$L$31+V$13*$M35/$M$31+V$14*$N35/$N$31+V$15*$O35/$O$31+V$16*$P35/$P$31+V$17*$Q35/$Q$31+V$18*$R35/$R$31+V$19*$S35/$S$31+V$20*$T35/$T$31+V$21*$U35/$U$31+V$22*$V35/$V$31+V$23*$W35/$W$31+V$24*$X35/$X$31+V$25*$Y35/$Y$31+V$26*$Z35/$Z$31+V$27*$AA35/$AA$31+V$28*$AB35/$AB$31+V$29*$AC35/$AC$31+V$30*$AD35/$AD$31)</f>
        <v>1.030846833928767</v>
      </c>
      <c r="W36" s="3">
        <f aca="true" t="shared" si="24" ref="W36:W44">1-$AF$16+$AF$16*(W$1*$A35/$A$31+W$2*$B35/$B$31+W$3*$C35/$C$31+W$4*$D35/$D$31+W$5*$E35/$E$31+W$6*$F35/$F$31+W$7*$G35/$G$31+W$8*$H35/$H$31+W$9*$I35/$I$31+W$10*$J35/$J$31+W$11*$K35/$K$31+W$12*$L35/$L$31+W$13*$M35/$M$31+W$14*$N35/$N$31+W$15*$O35/$O$31+W$16*$P35/$P$31+W$17*$Q35/$Q$31+W$18*$R35/$R$31+W$19*$S35/$S$31+W$20*$T35/$T$31+W$21*$U35/$U$31+W$22*$V35/$V$31+W$23*$W35/$W$31+W$24*$X35/$X$31+W$25*$Y35/$Y$31+W$26*$Z35/$Z$31+W$27*$AA35/$AA$31+W$28*$AB35/$AB$31+W$29*$AC35/$AC$31+W$30*$AD35/$AD$31)</f>
        <v>2.4577663461538464</v>
      </c>
      <c r="X36" s="3">
        <f aca="true" t="shared" si="25" ref="X36:X44">1-$AF$16+$AF$16*(X$1*$A35/$A$31+X$2*$B35/$B$31+X$3*$C35/$C$31+X$4*$D35/$D$31+X$5*$E35/$E$31+X$6*$F35/$F$31+X$7*$G35/$G$31+X$8*$H35/$H$31+X$9*$I35/$I$31+X$10*$J35/$J$31+X$11*$K35/$K$31+X$12*$L35/$L$31+X$13*$M35/$M$31+X$14*$N35/$N$31+X$15*$O35/$O$31+X$16*$P35/$P$31+X$17*$Q35/$Q$31+X$18*$R35/$R$31+X$19*$S35/$S$31+X$20*$T35/$T$31+X$21*$U35/$U$31+X$22*$V35/$V$31+X$23*$W35/$W$31+X$24*$X35/$X$31+X$25*$Y35/$Y$31+X$26*$Z35/$Z$31+X$27*$AA35/$AA$31+X$28*$AB35/$AB$31+X$29*$AC35/$AC$31+X$30*$AD35/$AD$31)</f>
        <v>0.41851330516358165</v>
      </c>
      <c r="Y36" s="3">
        <f aca="true" t="shared" si="26" ref="Y36:Y44">1-$AF$16+$AF$16*(Y$1*$A35/$A$31+Y$2*$B35/$B$31+Y$3*$C35/$C$31+Y$4*$D35/$D$31+Y$5*$E35/$E$31+Y$6*$F35/$F$31+Y$7*$G35/$G$31+Y$8*$H35/$H$31+Y$9*$I35/$I$31+Y$10*$J35/$J$31+Y$11*$K35/$K$31+Y$12*$L35/$L$31+Y$13*$M35/$M$31+Y$14*$N35/$N$31+Y$15*$O35/$O$31+Y$16*$P35/$P$31+Y$17*$Q35/$Q$31+Y$18*$R35/$R$31+Y$19*$S35/$S$31+Y$20*$T35/$T$31+Y$21*$U35/$U$31+Y$22*$V35/$V$31+Y$23*$W35/$W$31+Y$24*$X35/$X$31+Y$25*$Y35/$Y$31+Y$26*$Z35/$Z$31+Y$27*$AA35/$AA$31+Y$28*$AB35/$AB$31+Y$29*$AC35/$AC$31+Y$30*$AD35/$AD$31)</f>
        <v>0.22703125000000002</v>
      </c>
      <c r="Z36" s="3">
        <f aca="true" t="shared" si="27" ref="Z36:Z44">1-$AF$16+$AF$16*(Z$1*$A35/$A$31+Z$2*$B35/$B$31+Z$3*$C35/$C$31+Z$4*$D35/$D$31+Z$5*$E35/$E$31+Z$6*$F35/$F$31+Z$7*$G35/$G$31+Z$8*$H35/$H$31+Z$9*$I35/$I$31+Z$10*$J35/$J$31+Z$11*$K35/$K$31+Z$12*$L35/$L$31+Z$13*$M35/$M$31+Z$14*$N35/$N$31+Z$15*$O35/$O$31+Z$16*$P35/$P$31+Z$17*$Q35/$Q$31+Z$18*$R35/$R$31+Z$19*$S35/$S$31+Z$20*$T35/$T$31+Z$21*$U35/$U$31+Z$22*$V35/$V$31+Z$23*$W35/$W$31+Z$24*$X35/$X$31+Z$25*$Y35/$Y$31+Z$26*$Z35/$Z$31+Z$27*$AA35/$AA$31+Z$28*$AB35/$AB$31+Z$29*$AC35/$AC$31+Z$30*$AD35/$AD$31)</f>
        <v>2.15627981870229</v>
      </c>
      <c r="AA36" s="3">
        <f aca="true" t="shared" si="28" ref="AA36:AA44">1-$AF$16+$AF$16*(AA$1*$A35/$A$31+AA$2*$B35/$B$31+AA$3*$C35/$C$31+AA$4*$D35/$D$31+AA$5*$E35/$E$31+AA$6*$F35/$F$31+AA$7*$G35/$G$31+AA$8*$H35/$H$31+AA$9*$I35/$I$31+AA$10*$J35/$J$31+AA$11*$K35/$K$31+AA$12*$L35/$L$31+AA$13*$M35/$M$31+AA$14*$N35/$N$31+AA$15*$O35/$O$31+AA$16*$P35/$P$31+AA$17*$Q35/$Q$31+AA$18*$R35/$R$31+AA$19*$S35/$S$31+AA$20*$T35/$T$31+AA$21*$U35/$U$31+AA$22*$V35/$V$31+AA$23*$W35/$W$31+AA$24*$X35/$X$31+AA$25*$Y35/$Y$31+AA$26*$Z35/$Z$31+AA$27*$AA35/$AA$31+AA$28*$AB35/$AB$31+AA$29*$AC35/$AC$31+AA$30*$AD35/$AD$31)</f>
        <v>1.035928846153846</v>
      </c>
      <c r="AB36" s="3">
        <f aca="true" t="shared" si="29" ref="AB36:AB44">1-$AF$16+$AF$16*(AB$1*$A35/$A$31+AB$2*$B35/$B$31+AB$3*$C35/$C$31+AB$4*$D35/$D$31+AB$5*$E35/$E$31+AB$6*$F35/$F$31+AB$7*$G35/$G$31+AB$8*$H35/$H$31+AB$9*$I35/$I$31+AB$10*$J35/$J$31+AB$11*$K35/$K$31+AB$12*$L35/$L$31+AB$13*$M35/$M$31+AB$14*$N35/$N$31+AB$15*$O35/$O$31+AB$16*$P35/$P$31+AB$17*$Q35/$Q$31+AB$18*$R35/$R$31+AB$19*$S35/$S$31+AB$20*$T35/$T$31+AB$21*$U35/$U$31+AB$22*$V35/$V$31+AB$23*$W35/$W$31+AB$24*$X35/$X$31+AB$25*$Y35/$Y$31+AB$26*$Z35/$Z$31+AB$27*$AA35/$AA$31+AB$28*$AB35/$AB$31+AB$29*$AC35/$AC$31+AB$30*$AD35/$AD$31)</f>
        <v>1.0060208333333334</v>
      </c>
      <c r="AC36" s="3">
        <f aca="true" t="shared" si="30" ref="AC36:AC44">1-$AF$16+$AF$16*(AC$1*$A35/$A$31+AC$2*$B35/$B$31+AC$3*$C35/$C$31+AC$4*$D35/$D$31+AC$5*$E35/$E$31+AC$6*$F35/$F$31+AC$7*$G35/$G$31+AC$8*$H35/$H$31+AC$9*$I35/$I$31+AC$10*$J35/$J$31+AC$11*$K35/$K$31+AC$12*$L35/$L$31+AC$13*$M35/$M$31+AC$14*$N35/$N$31+AC$15*$O35/$O$31+AC$16*$P35/$P$31+AC$17*$Q35/$Q$31+AC$18*$R35/$R$31+AC$19*$S35/$S$31+AC$20*$T35/$T$31+AC$21*$U35/$U$31+AC$22*$V35/$V$31+AC$23*$W35/$W$31+AC$24*$X35/$X$31+AC$25*$Y35/$Y$31+AC$26*$Z35/$Z$31+AC$27*$AA35/$AA$31+AC$28*$AB35/$AB$31+AC$29*$AC35/$AC$31+AC$30*$AD35/$AD$31)</f>
        <v>1.0060208333333334</v>
      </c>
      <c r="AD36" s="3">
        <f aca="true" t="shared" si="31" ref="AD36:AD44">1-$AF$16+$AF$16*(AD$1*$A35/$A$31+AD$2*$B35/$B$31+AD$3*$C35/$C$31+AD$4*$D35/$D$31+AD$5*$E35/$E$31+AD$6*$F35/$F$31+AD$7*$G35/$G$31+AD$8*$H35/$H$31+AD$9*$I35/$I$31+AD$10*$J35/$J$31+AD$11*$K35/$K$31+AD$12*$L35/$L$31+AD$13*$M35/$M$31+AD$14*$N35/$N$31+AD$15*$O35/$O$31+AD$16*$P35/$P$31+AD$17*$Q35/$Q$31+AD$18*$R35/$R$31+AD$19*$S35/$S$31+AD$20*$T35/$T$31+AD$21*$U35/$U$31+AD$22*$V35/$V$31+AD$23*$W35/$W$31+AD$24*$X35/$X$31+AD$25*$Y35/$Y$31+AD$26*$Z35/$Z$31+AD$27*$AA35/$AA$31+AD$28*$AB35/$AB$31+AD$29*$AC35/$AC$31+AD$30*$AD35/$AD$31)</f>
        <v>1.0060208333333334</v>
      </c>
      <c r="AE36" s="3">
        <f aca="true" t="shared" si="32" ref="AE36:AE43">SUM(A36:AD36)</f>
        <v>30</v>
      </c>
      <c r="AF36" s="1" t="s">
        <v>38</v>
      </c>
    </row>
    <row r="37" spans="1:32" ht="9.75" customHeight="1">
      <c r="A37" s="3">
        <f t="shared" si="2"/>
        <v>0.30694402250580505</v>
      </c>
      <c r="B37" s="3">
        <f t="shared" si="3"/>
        <v>0.9605508252684642</v>
      </c>
      <c r="C37" s="3">
        <f t="shared" si="4"/>
        <v>1.5374836439838981</v>
      </c>
      <c r="D37" s="3">
        <f t="shared" si="5"/>
        <v>1.6746595708224552</v>
      </c>
      <c r="E37" s="3">
        <f t="shared" si="6"/>
        <v>0.8890264873055025</v>
      </c>
      <c r="F37" s="3">
        <f t="shared" si="7"/>
        <v>0.650211338908642</v>
      </c>
      <c r="G37" s="3">
        <f t="shared" si="8"/>
        <v>0.5389016872604606</v>
      </c>
      <c r="H37" s="3">
        <f t="shared" si="9"/>
        <v>1.2672519531249997</v>
      </c>
      <c r="I37" s="3">
        <f t="shared" si="10"/>
        <v>0.7645971486687391</v>
      </c>
      <c r="J37" s="3">
        <f t="shared" si="11"/>
        <v>0.358116986551443</v>
      </c>
      <c r="K37" s="3">
        <f t="shared" si="12"/>
        <v>1.6623965384696122</v>
      </c>
      <c r="L37" s="3">
        <f t="shared" si="13"/>
        <v>0.49277636769562133</v>
      </c>
      <c r="M37" s="3">
        <f t="shared" si="14"/>
        <v>0.3553186740620927</v>
      </c>
      <c r="N37" s="3">
        <f t="shared" si="15"/>
        <v>2.574190673261703</v>
      </c>
      <c r="O37" s="3">
        <f t="shared" si="16"/>
        <v>0.5966686084113283</v>
      </c>
      <c r="P37" s="3">
        <f t="shared" si="17"/>
        <v>1.35662150383261</v>
      </c>
      <c r="Q37" s="3">
        <f t="shared" si="18"/>
        <v>0.198244140625</v>
      </c>
      <c r="R37" s="3">
        <f t="shared" si="19"/>
        <v>0.953802484358061</v>
      </c>
      <c r="S37" s="3">
        <f t="shared" si="20"/>
        <v>0.24020383164739068</v>
      </c>
      <c r="T37" s="3">
        <f t="shared" si="21"/>
        <v>0.2552596148901243</v>
      </c>
      <c r="U37" s="3">
        <f t="shared" si="22"/>
        <v>1.0799086573049417</v>
      </c>
      <c r="V37" s="3">
        <f t="shared" si="23"/>
        <v>0.7108755320968858</v>
      </c>
      <c r="W37" s="3">
        <f t="shared" si="24"/>
        <v>3.4437320326787435</v>
      </c>
      <c r="X37" s="3">
        <f t="shared" si="25"/>
        <v>0.3531395337747013</v>
      </c>
      <c r="Y37" s="3">
        <f t="shared" si="26"/>
        <v>0.198244140625</v>
      </c>
      <c r="Z37" s="3">
        <f t="shared" si="27"/>
        <v>2.490365408062857</v>
      </c>
      <c r="AA37" s="3">
        <f t="shared" si="28"/>
        <v>1.0560891106298396</v>
      </c>
      <c r="AB37" s="3">
        <f t="shared" si="29"/>
        <v>1.0114731610576921</v>
      </c>
      <c r="AC37" s="3">
        <f t="shared" si="30"/>
        <v>1.0114731610576921</v>
      </c>
      <c r="AD37" s="3">
        <f t="shared" si="31"/>
        <v>1.0114731610576921</v>
      </c>
      <c r="AE37" s="3">
        <f t="shared" si="32"/>
        <v>30</v>
      </c>
      <c r="AF37" s="5">
        <v>3</v>
      </c>
    </row>
    <row r="38" spans="1:32" ht="9.75" customHeight="1">
      <c r="A38" s="3">
        <f t="shared" si="2"/>
        <v>0.2838324118201011</v>
      </c>
      <c r="B38" s="3">
        <f t="shared" si="3"/>
        <v>0.9034639592711036</v>
      </c>
      <c r="C38" s="3">
        <f t="shared" si="4"/>
        <v>1.4317226969433499</v>
      </c>
      <c r="D38" s="3">
        <f t="shared" si="5"/>
        <v>1.7803676596739386</v>
      </c>
      <c r="E38" s="3">
        <f t="shared" si="6"/>
        <v>0.7624032054604136</v>
      </c>
      <c r="F38" s="3">
        <f t="shared" si="7"/>
        <v>0.6070156577831534</v>
      </c>
      <c r="G38" s="3">
        <f t="shared" si="8"/>
        <v>0.5090972251471002</v>
      </c>
      <c r="H38" s="3">
        <f t="shared" si="9"/>
        <v>1.2692910400390622</v>
      </c>
      <c r="I38" s="3">
        <f t="shared" si="10"/>
        <v>0.5997361206775604</v>
      </c>
      <c r="J38" s="3">
        <f t="shared" si="11"/>
        <v>0.32053062638106533</v>
      </c>
      <c r="K38" s="3">
        <f t="shared" si="12"/>
        <v>1.5778099050134577</v>
      </c>
      <c r="L38" s="3">
        <f t="shared" si="13"/>
        <v>0.44154162024001936</v>
      </c>
      <c r="M38" s="3">
        <f t="shared" si="14"/>
        <v>0.3241742110965138</v>
      </c>
      <c r="N38" s="3">
        <f t="shared" si="15"/>
        <v>2.883381489073896</v>
      </c>
      <c r="O38" s="3">
        <f t="shared" si="16"/>
        <v>0.5519460872215318</v>
      </c>
      <c r="P38" s="3">
        <f t="shared" si="17"/>
        <v>1.337778014623944</v>
      </c>
      <c r="Q38" s="3">
        <f t="shared" si="18"/>
        <v>0.19212687988281252</v>
      </c>
      <c r="R38" s="3">
        <f t="shared" si="19"/>
        <v>0.7679234573651992</v>
      </c>
      <c r="S38" s="3">
        <f t="shared" si="20"/>
        <v>0.22479774788634216</v>
      </c>
      <c r="T38" s="3">
        <f t="shared" si="21"/>
        <v>0.26331155557511765</v>
      </c>
      <c r="U38" s="3">
        <f t="shared" si="22"/>
        <v>0.8948388345233942</v>
      </c>
      <c r="V38" s="3">
        <f t="shared" si="23"/>
        <v>0.6406552716069727</v>
      </c>
      <c r="W38" s="3">
        <f t="shared" si="24"/>
        <v>4.114987678208879</v>
      </c>
      <c r="X38" s="3">
        <f t="shared" si="25"/>
        <v>0.32299611675344286</v>
      </c>
      <c r="Y38" s="3">
        <f t="shared" si="26"/>
        <v>0.19212687988281252</v>
      </c>
      <c r="Z38" s="3">
        <f t="shared" si="27"/>
        <v>2.686773733841079</v>
      </c>
      <c r="AA38" s="3">
        <f t="shared" si="28"/>
        <v>1.057670685458377</v>
      </c>
      <c r="AB38" s="3">
        <f t="shared" si="29"/>
        <v>1.0192330761831196</v>
      </c>
      <c r="AC38" s="3">
        <f t="shared" si="30"/>
        <v>1.0192330761831196</v>
      </c>
      <c r="AD38" s="3">
        <f t="shared" si="31"/>
        <v>1.0192330761831196</v>
      </c>
      <c r="AE38" s="3">
        <f t="shared" si="32"/>
        <v>30.000000000000007</v>
      </c>
      <c r="AF38" s="5">
        <v>4</v>
      </c>
    </row>
    <row r="39" spans="1:32" ht="9.75" customHeight="1">
      <c r="A39" s="3">
        <f t="shared" si="2"/>
        <v>0.273192583900941</v>
      </c>
      <c r="B39" s="3">
        <f t="shared" si="3"/>
        <v>0.7748051340328587</v>
      </c>
      <c r="C39" s="3">
        <f t="shared" si="4"/>
        <v>1.2736976652373744</v>
      </c>
      <c r="D39" s="3">
        <f t="shared" si="5"/>
        <v>1.840419229429826</v>
      </c>
      <c r="E39" s="3">
        <f t="shared" si="6"/>
        <v>0.6888760001891023</v>
      </c>
      <c r="F39" s="3">
        <f t="shared" si="7"/>
        <v>0.5790549143749252</v>
      </c>
      <c r="G39" s="3">
        <f t="shared" si="8"/>
        <v>0.4883260814668675</v>
      </c>
      <c r="H39" s="3">
        <f t="shared" si="9"/>
        <v>1.2697243460083008</v>
      </c>
      <c r="I39" s="3">
        <f t="shared" si="10"/>
        <v>0.553345146674919</v>
      </c>
      <c r="J39" s="3">
        <f t="shared" si="11"/>
        <v>0.3029917268525895</v>
      </c>
      <c r="K39" s="3">
        <f t="shared" si="12"/>
        <v>1.5039803004340953</v>
      </c>
      <c r="L39" s="3">
        <f t="shared" si="13"/>
        <v>0.41797752351244455</v>
      </c>
      <c r="M39" s="3">
        <f t="shared" si="14"/>
        <v>0.30642360939488755</v>
      </c>
      <c r="N39" s="3">
        <f t="shared" si="15"/>
        <v>3.092998449413587</v>
      </c>
      <c r="O39" s="3">
        <f t="shared" si="16"/>
        <v>0.5113280669263717</v>
      </c>
      <c r="P39" s="3">
        <f t="shared" si="17"/>
        <v>1.2572770391544665</v>
      </c>
      <c r="Q39" s="3">
        <f t="shared" si="18"/>
        <v>0.1908269619750977</v>
      </c>
      <c r="R39" s="3">
        <f t="shared" si="19"/>
        <v>0.6744039377011017</v>
      </c>
      <c r="S39" s="3">
        <f t="shared" si="20"/>
        <v>0.21998493071148412</v>
      </c>
      <c r="T39" s="3">
        <f t="shared" si="21"/>
        <v>0.2579265112837851</v>
      </c>
      <c r="U39" s="3">
        <f t="shared" si="22"/>
        <v>0.8282216263398037</v>
      </c>
      <c r="V39" s="3">
        <f t="shared" si="23"/>
        <v>0.5938487858708386</v>
      </c>
      <c r="W39" s="3">
        <f t="shared" si="24"/>
        <v>4.671139707664864</v>
      </c>
      <c r="X39" s="3">
        <f t="shared" si="25"/>
        <v>0.30382862409275824</v>
      </c>
      <c r="Y39" s="3">
        <f t="shared" si="26"/>
        <v>0.1908269619750977</v>
      </c>
      <c r="Z39" s="3">
        <f t="shared" si="27"/>
        <v>2.7986059980606903</v>
      </c>
      <c r="AA39" s="3">
        <f t="shared" si="28"/>
        <v>1.062419817140989</v>
      </c>
      <c r="AB39" s="3">
        <f t="shared" si="29"/>
        <v>1.024516106726644</v>
      </c>
      <c r="AC39" s="3">
        <f t="shared" si="30"/>
        <v>1.024516106726644</v>
      </c>
      <c r="AD39" s="3">
        <f t="shared" si="31"/>
        <v>1.024516106726644</v>
      </c>
      <c r="AE39" s="3">
        <f t="shared" si="32"/>
        <v>30</v>
      </c>
      <c r="AF39" s="5">
        <v>5</v>
      </c>
    </row>
    <row r="40" spans="1:32" ht="9.75" customHeight="1">
      <c r="A40" s="3">
        <f t="shared" si="2"/>
        <v>0.26728381435969933</v>
      </c>
      <c r="B40" s="3">
        <f t="shared" si="3"/>
        <v>0.7106711769401666</v>
      </c>
      <c r="C40" s="3">
        <f t="shared" si="4"/>
        <v>1.174953244019374</v>
      </c>
      <c r="D40" s="3">
        <f t="shared" si="5"/>
        <v>1.8797069301014928</v>
      </c>
      <c r="E40" s="3">
        <f t="shared" si="6"/>
        <v>0.6468270149752813</v>
      </c>
      <c r="F40" s="3">
        <f t="shared" si="7"/>
        <v>0.5637346302867104</v>
      </c>
      <c r="G40" s="3">
        <f t="shared" si="8"/>
        <v>0.4549765545004869</v>
      </c>
      <c r="H40" s="3">
        <f t="shared" si="9"/>
        <v>1.269816423526764</v>
      </c>
      <c r="I40" s="3">
        <f t="shared" si="10"/>
        <v>0.5263456991033355</v>
      </c>
      <c r="J40" s="3">
        <f t="shared" si="11"/>
        <v>0.2945427407354861</v>
      </c>
      <c r="K40" s="3">
        <f t="shared" si="12"/>
        <v>1.3845950115339054</v>
      </c>
      <c r="L40" s="3">
        <f t="shared" si="13"/>
        <v>0.4045018521416126</v>
      </c>
      <c r="M40" s="3">
        <f t="shared" si="14"/>
        <v>0.29660841533699683</v>
      </c>
      <c r="N40" s="3">
        <f t="shared" si="15"/>
        <v>3.208147741351685</v>
      </c>
      <c r="O40" s="3">
        <f t="shared" si="16"/>
        <v>0.48565660757433193</v>
      </c>
      <c r="P40" s="3">
        <f t="shared" si="17"/>
        <v>1.1983088486487423</v>
      </c>
      <c r="Q40" s="3">
        <f t="shared" si="18"/>
        <v>0.19055072941970827</v>
      </c>
      <c r="R40" s="3">
        <f t="shared" si="19"/>
        <v>0.6389464248379924</v>
      </c>
      <c r="S40" s="3">
        <f t="shared" si="20"/>
        <v>0.2183314622042541</v>
      </c>
      <c r="T40" s="3">
        <f t="shared" si="21"/>
        <v>0.25300180188547944</v>
      </c>
      <c r="U40" s="3">
        <f t="shared" si="22"/>
        <v>0.7901541079706761</v>
      </c>
      <c r="V40" s="3">
        <f t="shared" si="23"/>
        <v>0.563759879567684</v>
      </c>
      <c r="W40" s="3">
        <f t="shared" si="24"/>
        <v>5.0822856864683015</v>
      </c>
      <c r="X40" s="3">
        <f t="shared" si="25"/>
        <v>0.29240857907296763</v>
      </c>
      <c r="Y40" s="3">
        <f t="shared" si="26"/>
        <v>0.19055072941970827</v>
      </c>
      <c r="Z40" s="3">
        <f t="shared" si="27"/>
        <v>2.8621381278516638</v>
      </c>
      <c r="AA40" s="3">
        <f t="shared" si="28"/>
        <v>1.0645160786234056</v>
      </c>
      <c r="AB40" s="3">
        <f t="shared" si="29"/>
        <v>1.0288932291806958</v>
      </c>
      <c r="AC40" s="3">
        <f t="shared" si="30"/>
        <v>1.0288932291806958</v>
      </c>
      <c r="AD40" s="3">
        <f t="shared" si="31"/>
        <v>1.0288932291806958</v>
      </c>
      <c r="AE40" s="3">
        <f t="shared" si="32"/>
        <v>30.000000000000004</v>
      </c>
      <c r="AF40" s="5">
        <v>6</v>
      </c>
    </row>
    <row r="41" spans="1:32" ht="9.75" customHeight="1">
      <c r="A41" s="3">
        <f t="shared" si="2"/>
        <v>0.26386870573295196</v>
      </c>
      <c r="B41" s="3">
        <f t="shared" si="3"/>
        <v>0.6774715698882406</v>
      </c>
      <c r="C41" s="3">
        <f t="shared" si="4"/>
        <v>1.1113358732517016</v>
      </c>
      <c r="D41" s="3">
        <f t="shared" si="5"/>
        <v>1.906438114653858</v>
      </c>
      <c r="E41" s="3">
        <f t="shared" si="6"/>
        <v>0.6229363290272549</v>
      </c>
      <c r="F41" s="3">
        <f t="shared" si="7"/>
        <v>0.543430662905792</v>
      </c>
      <c r="G41" s="3">
        <f t="shared" si="8"/>
        <v>0.431824956449061</v>
      </c>
      <c r="H41" s="3">
        <f t="shared" si="9"/>
        <v>1.2698359899994376</v>
      </c>
      <c r="I41" s="3">
        <f t="shared" si="10"/>
        <v>0.5102227972376558</v>
      </c>
      <c r="J41" s="3">
        <f t="shared" si="11"/>
        <v>0.2903591254056822</v>
      </c>
      <c r="K41" s="3">
        <f t="shared" si="12"/>
        <v>1.3040502191424164</v>
      </c>
      <c r="L41" s="3">
        <f t="shared" si="13"/>
        <v>0.39663880316756595</v>
      </c>
      <c r="M41" s="3">
        <f t="shared" si="14"/>
        <v>0.2915758468357178</v>
      </c>
      <c r="N41" s="3">
        <f t="shared" si="15"/>
        <v>3.273889443408529</v>
      </c>
      <c r="O41" s="3">
        <f t="shared" si="16"/>
        <v>0.4729289764225364</v>
      </c>
      <c r="P41" s="3">
        <f t="shared" si="17"/>
        <v>1.1233423101245843</v>
      </c>
      <c r="Q41" s="3">
        <f t="shared" si="18"/>
        <v>0.19049203000168802</v>
      </c>
      <c r="R41" s="3">
        <f t="shared" si="19"/>
        <v>0.6191690589683685</v>
      </c>
      <c r="S41" s="3">
        <f t="shared" si="20"/>
        <v>0.21770417163767328</v>
      </c>
      <c r="T41" s="3">
        <f t="shared" si="21"/>
        <v>0.24510677679478574</v>
      </c>
      <c r="U41" s="3">
        <f t="shared" si="22"/>
        <v>0.768348284645012</v>
      </c>
      <c r="V41" s="3">
        <f t="shared" si="23"/>
        <v>0.5458807657741045</v>
      </c>
      <c r="W41" s="3">
        <f t="shared" si="24"/>
        <v>5.386649102714345</v>
      </c>
      <c r="X41" s="3">
        <f t="shared" si="25"/>
        <v>0.28532865048353684</v>
      </c>
      <c r="Y41" s="3">
        <f t="shared" si="26"/>
        <v>0.19049203000168802</v>
      </c>
      <c r="Z41" s="3">
        <f t="shared" si="27"/>
        <v>2.8982109200400963</v>
      </c>
      <c r="AA41" s="3">
        <f t="shared" si="28"/>
        <v>1.0660811843552147</v>
      </c>
      <c r="AB41" s="3">
        <f t="shared" si="29"/>
        <v>1.0321291003101674</v>
      </c>
      <c r="AC41" s="3">
        <f t="shared" si="30"/>
        <v>1.0321291003101674</v>
      </c>
      <c r="AD41" s="3">
        <f t="shared" si="31"/>
        <v>1.0321291003101674</v>
      </c>
      <c r="AE41" s="3">
        <f t="shared" si="32"/>
        <v>30.000000000000004</v>
      </c>
      <c r="AF41" s="5">
        <v>7</v>
      </c>
    </row>
    <row r="42" spans="1:32" ht="9.75" customHeight="1">
      <c r="A42" s="3">
        <f t="shared" si="2"/>
        <v>0.26169218856064924</v>
      </c>
      <c r="B42" s="3">
        <f t="shared" si="3"/>
        <v>0.6588652578534114</v>
      </c>
      <c r="C42" s="3">
        <f t="shared" si="4"/>
        <v>1.0718995819117345</v>
      </c>
      <c r="D42" s="3">
        <f t="shared" si="5"/>
        <v>1.924386719582433</v>
      </c>
      <c r="E42" s="3">
        <f t="shared" si="6"/>
        <v>0.6095507275595428</v>
      </c>
      <c r="F42" s="3">
        <f t="shared" si="7"/>
        <v>0.5295602959066268</v>
      </c>
      <c r="G42" s="3">
        <f t="shared" si="8"/>
        <v>0.418164482034676</v>
      </c>
      <c r="H42" s="3">
        <f t="shared" si="9"/>
        <v>1.2698401478748806</v>
      </c>
      <c r="I42" s="3">
        <f t="shared" si="10"/>
        <v>0.5009971641384816</v>
      </c>
      <c r="J42" s="3">
        <f t="shared" si="11"/>
        <v>0.28821358114694207</v>
      </c>
      <c r="K42" s="3">
        <f t="shared" si="12"/>
        <v>1.248103158984324</v>
      </c>
      <c r="L42" s="3">
        <f t="shared" si="13"/>
        <v>0.39184017234432894</v>
      </c>
      <c r="M42" s="3">
        <f t="shared" si="14"/>
        <v>0.28895669776584043</v>
      </c>
      <c r="N42" s="3">
        <f t="shared" si="15"/>
        <v>3.312747635834665</v>
      </c>
      <c r="O42" s="3">
        <f t="shared" si="16"/>
        <v>0.4647725749751512</v>
      </c>
      <c r="P42" s="3">
        <f t="shared" si="17"/>
        <v>1.0732933561014981</v>
      </c>
      <c r="Q42" s="3">
        <f t="shared" si="18"/>
        <v>0.19047955637535874</v>
      </c>
      <c r="R42" s="3">
        <f t="shared" si="19"/>
        <v>0.6078353665226932</v>
      </c>
      <c r="S42" s="3">
        <f t="shared" si="20"/>
        <v>0.21731597135591707</v>
      </c>
      <c r="T42" s="3">
        <f t="shared" si="21"/>
        <v>0.23969760415437302</v>
      </c>
      <c r="U42" s="3">
        <f t="shared" si="22"/>
        <v>0.7480322158562637</v>
      </c>
      <c r="V42" s="3">
        <f t="shared" si="23"/>
        <v>0.5349822464494522</v>
      </c>
      <c r="W42" s="3">
        <f t="shared" si="24"/>
        <v>5.588008604552501</v>
      </c>
      <c r="X42" s="3">
        <f t="shared" si="25"/>
        <v>0.2816521129238182</v>
      </c>
      <c r="Y42" s="3">
        <f t="shared" si="26"/>
        <v>0.19047955637535874</v>
      </c>
      <c r="Z42" s="3">
        <f t="shared" si="27"/>
        <v>2.918706778246024</v>
      </c>
      <c r="AA42" s="3">
        <f t="shared" si="28"/>
        <v>1.0663525852434113</v>
      </c>
      <c r="AB42" s="3">
        <f t="shared" si="29"/>
        <v>1.034524553123215</v>
      </c>
      <c r="AC42" s="3">
        <f t="shared" si="30"/>
        <v>1.034524553123215</v>
      </c>
      <c r="AD42" s="3">
        <f t="shared" si="31"/>
        <v>1.034524553123215</v>
      </c>
      <c r="AE42" s="3">
        <f t="shared" si="32"/>
        <v>30</v>
      </c>
      <c r="AF42" s="5">
        <v>8</v>
      </c>
    </row>
    <row r="43" spans="1:32" ht="9.75" customHeight="1">
      <c r="A43" s="3">
        <f t="shared" si="2"/>
        <v>0.2604418047647753</v>
      </c>
      <c r="B43" s="3">
        <f t="shared" si="3"/>
        <v>0.6482999835638656</v>
      </c>
      <c r="C43" s="3">
        <f t="shared" si="4"/>
        <v>1.0468586181456796</v>
      </c>
      <c r="D43" s="3">
        <f t="shared" si="5"/>
        <v>1.9356146984706206</v>
      </c>
      <c r="E43" s="3">
        <f t="shared" si="6"/>
        <v>0.6020953555109141</v>
      </c>
      <c r="F43" s="3">
        <f t="shared" si="7"/>
        <v>0.5213496319410535</v>
      </c>
      <c r="G43" s="3">
        <f t="shared" si="8"/>
        <v>0.4103163175801525</v>
      </c>
      <c r="H43" s="3">
        <f t="shared" si="9"/>
        <v>1.2698410314234123</v>
      </c>
      <c r="I43" s="3">
        <f t="shared" si="10"/>
        <v>0.4955524170371647</v>
      </c>
      <c r="J43" s="3">
        <f t="shared" si="11"/>
        <v>0.2871108816659387</v>
      </c>
      <c r="K43" s="3">
        <f t="shared" si="12"/>
        <v>1.2126141374410828</v>
      </c>
      <c r="L43" s="3">
        <f t="shared" si="13"/>
        <v>0.38927610308509764</v>
      </c>
      <c r="M43" s="3">
        <f t="shared" si="14"/>
        <v>0.2875683125946048</v>
      </c>
      <c r="N43" s="3">
        <f t="shared" si="15"/>
        <v>3.336197885120615</v>
      </c>
      <c r="O43" s="3">
        <f t="shared" si="16"/>
        <v>0.45967694739083703</v>
      </c>
      <c r="P43" s="3">
        <f t="shared" si="17"/>
        <v>1.0379993412688406</v>
      </c>
      <c r="Q43" s="3">
        <f t="shared" si="18"/>
        <v>0.19047690572976375</v>
      </c>
      <c r="R43" s="3">
        <f t="shared" si="19"/>
        <v>0.5979187906600896</v>
      </c>
      <c r="S43" s="3">
        <f t="shared" si="20"/>
        <v>0.2170622030815826</v>
      </c>
      <c r="T43" s="3">
        <f t="shared" si="21"/>
        <v>0.23594170168139045</v>
      </c>
      <c r="U43" s="3">
        <f t="shared" si="22"/>
        <v>0.7335001753828773</v>
      </c>
      <c r="V43" s="3">
        <f t="shared" si="23"/>
        <v>0.5282839349766897</v>
      </c>
      <c r="W43" s="3">
        <f t="shared" si="24"/>
        <v>5.720876731287272</v>
      </c>
      <c r="X43" s="3">
        <f t="shared" si="25"/>
        <v>0.2793651716702543</v>
      </c>
      <c r="Y43" s="3">
        <f t="shared" si="26"/>
        <v>0.19047690572976375</v>
      </c>
      <c r="Z43" s="3">
        <f t="shared" si="27"/>
        <v>2.9304367264516893</v>
      </c>
      <c r="AA43" s="3">
        <f t="shared" si="28"/>
        <v>1.0665193054031503</v>
      </c>
      <c r="AB43" s="3">
        <f t="shared" si="29"/>
        <v>1.0361093269802746</v>
      </c>
      <c r="AC43" s="3">
        <f t="shared" si="30"/>
        <v>1.0361093269802746</v>
      </c>
      <c r="AD43" s="3">
        <f t="shared" si="31"/>
        <v>1.0361093269802746</v>
      </c>
      <c r="AE43" s="3">
        <f t="shared" si="32"/>
        <v>29.999999999999996</v>
      </c>
      <c r="AF43" s="5">
        <v>9</v>
      </c>
    </row>
    <row r="44" spans="1:32" ht="9.75" customHeight="1">
      <c r="A44" s="3">
        <f aca="true" t="shared" si="33" ref="A44:A49">1-$AF$16+$AF$16*(A$1*$A43/$A$31+A$2*$B43/$B$31+A$3*$C43/$C$31+A$4*$D43/$D$31+A$5*$E43/$E$31+A$6*$F43/$F$31+A$7*$G43/$G$31+A$8*$H43/$H$31+A$9*$I43/$I$31+A$10*$J43/$J$31+A$11*$K43/$K$31+A$12*$L43/$L$31+A$13*$M43/$M$31+A$14*$N43/$N$31+A$15*$O43/$O$31+A$16*$P43/$P$31+A$17*$Q43/$Q$31+A$18*$R43/$R$31+A$19*$S43/$S$31+A$20*$T43/$T$31+A$21*$U43/$U$31+A$22*$V43/$V$31+A$23*$W43/$W$31+A$24*$X43/$X$31+A$25*$Y43/$Y$31+A$26*$Z43/$Z$31+A$27*$AA43/$AA$31+A$28*$AB43/$AB$31+A$29*$AC43/$AC$31+A$30*$AD43/$AD$31)</f>
        <v>0.2596903365085014</v>
      </c>
      <c r="B44" s="3">
        <f t="shared" si="3"/>
        <v>0.6418394055368859</v>
      </c>
      <c r="C44" s="3">
        <f t="shared" si="4"/>
        <v>1.0295336950565606</v>
      </c>
      <c r="D44" s="3">
        <f t="shared" si="5"/>
        <v>1.942418890462998</v>
      </c>
      <c r="E44" s="3">
        <f t="shared" si="6"/>
        <v>0.5979523406814651</v>
      </c>
      <c r="F44" s="3">
        <f t="shared" si="7"/>
        <v>0.5166108851729259</v>
      </c>
      <c r="G44" s="3">
        <f t="shared" si="8"/>
        <v>0.4058327112663778</v>
      </c>
      <c r="H44" s="3">
        <f t="shared" si="9"/>
        <v>1.2698412191774753</v>
      </c>
      <c r="I44" s="3">
        <f t="shared" si="10"/>
        <v>0.49230041018975607</v>
      </c>
      <c r="J44" s="3">
        <f t="shared" si="11"/>
        <v>0.2865235229321288</v>
      </c>
      <c r="K44" s="3">
        <f t="shared" si="12"/>
        <v>1.1898216207707883</v>
      </c>
      <c r="L44" s="3">
        <f t="shared" si="13"/>
        <v>0.3877269593294931</v>
      </c>
      <c r="M44" s="3">
        <f t="shared" si="14"/>
        <v>0.2867374177687378</v>
      </c>
      <c r="N44" s="3">
        <f t="shared" si="15"/>
        <v>3.350651854701814</v>
      </c>
      <c r="O44" s="3">
        <f t="shared" si="16"/>
        <v>0.4559777950671032</v>
      </c>
      <c r="P44" s="3">
        <f t="shared" si="17"/>
        <v>1.0152943293946697</v>
      </c>
      <c r="Q44" s="3">
        <f t="shared" si="18"/>
        <v>0.19047634246757483</v>
      </c>
      <c r="R44" s="3">
        <f t="shared" si="19"/>
        <v>0.5909200436887847</v>
      </c>
      <c r="S44" s="3">
        <f t="shared" si="20"/>
        <v>0.21690519152941462</v>
      </c>
      <c r="T44" s="3">
        <f t="shared" si="21"/>
        <v>0.23355333976162135</v>
      </c>
      <c r="U44" s="3">
        <f t="shared" si="22"/>
        <v>0.7244860214511286</v>
      </c>
      <c r="V44" s="3">
        <f t="shared" si="23"/>
        <v>0.5243915393726183</v>
      </c>
      <c r="W44" s="3">
        <f t="shared" si="24"/>
        <v>5.806814717664844</v>
      </c>
      <c r="X44" s="3">
        <f t="shared" si="25"/>
        <v>0.27795480680678153</v>
      </c>
      <c r="Y44" s="3">
        <f t="shared" si="26"/>
        <v>0.19047634246757483</v>
      </c>
      <c r="Z44" s="3">
        <f t="shared" si="27"/>
        <v>2.937238086043649</v>
      </c>
      <c r="AA44" s="3">
        <f t="shared" si="28"/>
        <v>1.066565029684045</v>
      </c>
      <c r="AB44" s="3">
        <f t="shared" si="29"/>
        <v>1.0371550483480945</v>
      </c>
      <c r="AC44" s="3">
        <f t="shared" si="30"/>
        <v>1.0371550483480945</v>
      </c>
      <c r="AD44" s="3">
        <f t="shared" si="31"/>
        <v>1.0371550483480945</v>
      </c>
      <c r="AE44" s="3">
        <f aca="true" t="shared" si="34" ref="AE44:AE49">SUM(A44:AD44)</f>
        <v>30</v>
      </c>
      <c r="AF44" s="5">
        <v>10</v>
      </c>
    </row>
    <row r="45" spans="1:32" ht="9.75" customHeight="1">
      <c r="A45" s="3">
        <f t="shared" si="33"/>
        <v>0.25923444534381224</v>
      </c>
      <c r="B45" s="3">
        <f aca="true" t="shared" si="35" ref="B45:K49">1-$AF$16+$AF$16*(B$1*$A44/$A$31+B$2*$B44/$B$31+B$3*$C44/$C$31+B$4*$D44/$D$31+B$5*$E44/$E$31+B$6*$F44/$F$31+B$7*$G44/$G$31+B$8*$H44/$H$31+B$9*$I44/$I$31+B$10*$J44/$J$31+B$11*$K44/$K$31+B$12*$L44/$L$31+B$13*$M44/$M$31+B$14*$N44/$N$31+B$15*$O44/$O$31+B$16*$P44/$P$31+B$17*$Q44/$Q$31+B$18*$R44/$R$31+B$19*$S44/$S$31+B$20*$T44/$T$31+B$21*$U44/$U$31+B$22*$V44/$V$31+B$23*$W44/$W$31+B$24*$X44/$X$31+B$25*$Y44/$Y$31+B$26*$Z44/$Z$31+B$27*$AA44/$AA$31+B$28*$AB44/$AB$31+B$29*$AC44/$AC$31+B$30*$AD44/$AD$31)</f>
        <v>0.6378442395281909</v>
      </c>
      <c r="C45" s="3">
        <f t="shared" si="35"/>
        <v>1.018131988727157</v>
      </c>
      <c r="D45" s="3">
        <f t="shared" si="35"/>
        <v>1.9465324792720016</v>
      </c>
      <c r="E45" s="3">
        <f t="shared" si="35"/>
        <v>0.595605532294325</v>
      </c>
      <c r="F45" s="3">
        <f t="shared" si="35"/>
        <v>0.5138947264273284</v>
      </c>
      <c r="G45" s="3">
        <f t="shared" si="35"/>
        <v>0.4031803320910119</v>
      </c>
      <c r="H45" s="3">
        <f t="shared" si="35"/>
        <v>1.2698412590752137</v>
      </c>
      <c r="I45" s="3">
        <f t="shared" si="35"/>
        <v>0.49043235816839365</v>
      </c>
      <c r="J45" s="3">
        <f t="shared" si="35"/>
        <v>0.2862006856910869</v>
      </c>
      <c r="K45" s="3">
        <f t="shared" si="35"/>
        <v>1.1743388045564567</v>
      </c>
      <c r="L45" s="3">
        <f aca="true" t="shared" si="36" ref="L45:U49">1-$AF$16+$AF$16*(L$1*$A44/$A$31+L$2*$B44/$B$31+L$3*$C44/$C$31+L$4*$D44/$D$31+L$5*$E44/$E$31+L$6*$F44/$F$31+L$7*$G44/$G$31+L$8*$H44/$H$31+L$9*$I44/$I$31+L$10*$J44/$J$31+L$11*$K44/$K$31+L$12*$L44/$L$31+L$13*$M44/$M$31+L$14*$N44/$N$31+L$15*$O44/$O$31+L$16*$P44/$P$31+L$17*$Q44/$Q$31+L$18*$R44/$R$31+L$19*$S44/$S$31+L$20*$T44/$T$31+L$21*$U44/$U$31+L$22*$V44/$V$31+L$23*$W44/$W$31+L$24*$X44/$X$31+L$25*$Y44/$Y$31+L$26*$Z44/$Z$31+L$27*$AA44/$AA$31+L$28*$AB44/$AB$31+L$29*$AC44/$AC$31+L$30*$AD44/$AD$31)</f>
        <v>0.38677523798613916</v>
      </c>
      <c r="M45" s="3">
        <f t="shared" si="36"/>
        <v>0.2862143178984412</v>
      </c>
      <c r="N45" s="3">
        <f t="shared" si="36"/>
        <v>3.3596023921117877</v>
      </c>
      <c r="O45" s="3">
        <f t="shared" si="36"/>
        <v>0.453430117415246</v>
      </c>
      <c r="P45" s="3">
        <f t="shared" si="36"/>
        <v>1.0006657062267</v>
      </c>
      <c r="Q45" s="3">
        <f t="shared" si="36"/>
        <v>0.19047622277435966</v>
      </c>
      <c r="R45" s="3">
        <f t="shared" si="36"/>
        <v>0.5865704056075944</v>
      </c>
      <c r="S45" s="3">
        <f t="shared" si="36"/>
        <v>0.21681158376744375</v>
      </c>
      <c r="T45" s="3">
        <f t="shared" si="36"/>
        <v>0.2320198660460866</v>
      </c>
      <c r="U45" s="3">
        <f t="shared" si="36"/>
        <v>0.7190335867108982</v>
      </c>
      <c r="V45" s="3">
        <f aca="true" t="shared" si="37" ref="V45:AD49">1-$AF$16+$AF$16*(V$1*$A44/$A$31+V$2*$B44/$B$31+V$3*$C44/$C$31+V$4*$D44/$D$31+V$5*$E44/$E$31+V$6*$F44/$F$31+V$7*$G44/$G$31+V$8*$H44/$H$31+V$9*$I44/$I$31+V$10*$J44/$J$31+V$11*$K44/$K$31+V$12*$L44/$L$31+V$13*$M44/$M$31+V$14*$N44/$N$31+V$15*$O44/$O$31+V$16*$P44/$P$31+V$17*$Q44/$Q$31+V$18*$R44/$R$31+V$19*$S44/$S$31+V$20*$T44/$T$31+V$21*$U44/$U$31+V$22*$V44/$V$31+V$23*$W44/$W$31+V$24*$X44/$X$31+V$25*$Y44/$Y$31+V$26*$Z44/$Z$31+V$27*$AA44/$AA$31+V$28*$AB44/$AB$31+V$29*$AC44/$AC$31+V$30*$AD44/$AD$31)</f>
        <v>0.5218713405655233</v>
      </c>
      <c r="W45" s="3">
        <f t="shared" si="37"/>
        <v>5.86249267200204</v>
      </c>
      <c r="X45" s="3">
        <f t="shared" si="37"/>
        <v>0.2769728150520579</v>
      </c>
      <c r="Y45" s="3">
        <f t="shared" si="37"/>
        <v>0.19047622277435966</v>
      </c>
      <c r="Z45" s="3">
        <f t="shared" si="37"/>
        <v>2.9412583407010837</v>
      </c>
      <c r="AA45" s="3">
        <f t="shared" si="37"/>
        <v>1.066598084795952</v>
      </c>
      <c r="AB45" s="3">
        <f t="shared" si="37"/>
        <v>1.0378314121297698</v>
      </c>
      <c r="AC45" s="3">
        <f t="shared" si="37"/>
        <v>1.0378314121297698</v>
      </c>
      <c r="AD45" s="3">
        <f t="shared" si="37"/>
        <v>1.0378314121297698</v>
      </c>
      <c r="AE45" s="3">
        <f t="shared" si="34"/>
        <v>30.000000000000004</v>
      </c>
      <c r="AF45" s="5">
        <v>11</v>
      </c>
    </row>
    <row r="46" spans="1:32" ht="9.75" customHeight="1">
      <c r="A46" s="3">
        <f t="shared" si="33"/>
        <v>0.2589373772071623</v>
      </c>
      <c r="B46" s="3">
        <f t="shared" si="35"/>
        <v>0.6354569480570285</v>
      </c>
      <c r="C46" s="3">
        <f t="shared" si="35"/>
        <v>1.0106950113725435</v>
      </c>
      <c r="D46" s="3">
        <f t="shared" si="35"/>
        <v>1.9490313590722268</v>
      </c>
      <c r="E46" s="3">
        <f t="shared" si="35"/>
        <v>0.5942379707946155</v>
      </c>
      <c r="F46" s="3">
        <f t="shared" si="35"/>
        <v>0.5122890545044678</v>
      </c>
      <c r="G46" s="3">
        <f t="shared" si="35"/>
        <v>0.4015734801789185</v>
      </c>
      <c r="H46" s="3">
        <f t="shared" si="35"/>
        <v>1.269841267553483</v>
      </c>
      <c r="I46" s="3">
        <f t="shared" si="35"/>
        <v>0.489250003612796</v>
      </c>
      <c r="J46" s="3">
        <f t="shared" si="35"/>
        <v>0.2860125062458417</v>
      </c>
      <c r="K46" s="3">
        <f t="shared" si="35"/>
        <v>1.1641490860580395</v>
      </c>
      <c r="L46" s="3">
        <f t="shared" si="36"/>
        <v>0.3861261257672232</v>
      </c>
      <c r="M46" s="3">
        <f t="shared" si="36"/>
        <v>0.2858863663858791</v>
      </c>
      <c r="N46" s="3">
        <f t="shared" si="36"/>
        <v>3.365171585794415</v>
      </c>
      <c r="O46" s="3">
        <f t="shared" si="36"/>
        <v>0.45178409237392736</v>
      </c>
      <c r="P46" s="3">
        <f t="shared" si="36"/>
        <v>0.9908387149484303</v>
      </c>
      <c r="Q46" s="3">
        <f t="shared" si="36"/>
        <v>0.19047619733955146</v>
      </c>
      <c r="R46" s="3">
        <f t="shared" si="36"/>
        <v>0.5839347757826536</v>
      </c>
      <c r="S46" s="3">
        <f t="shared" si="36"/>
        <v>0.21675690626414845</v>
      </c>
      <c r="T46" s="3">
        <f t="shared" si="36"/>
        <v>0.23097979502756089</v>
      </c>
      <c r="U46" s="3">
        <f t="shared" si="36"/>
        <v>0.7157770609741676</v>
      </c>
      <c r="V46" s="3">
        <f t="shared" si="37"/>
        <v>0.5202634996251041</v>
      </c>
      <c r="W46" s="3">
        <f t="shared" si="37"/>
        <v>5.89862803646516</v>
      </c>
      <c r="X46" s="3">
        <f t="shared" si="37"/>
        <v>0.2763177750773158</v>
      </c>
      <c r="Y46" s="3">
        <f t="shared" si="37"/>
        <v>0.19047619733955146</v>
      </c>
      <c r="Z46" s="3">
        <f t="shared" si="37"/>
        <v>2.9436781381605606</v>
      </c>
      <c r="AA46" s="3">
        <f t="shared" si="37"/>
        <v>1.0666218132616248</v>
      </c>
      <c r="AB46" s="3">
        <f t="shared" si="37"/>
        <v>1.038269618251868</v>
      </c>
      <c r="AC46" s="3">
        <f t="shared" si="37"/>
        <v>1.038269618251868</v>
      </c>
      <c r="AD46" s="3">
        <f t="shared" si="37"/>
        <v>1.038269618251868</v>
      </c>
      <c r="AE46" s="3">
        <f t="shared" si="34"/>
        <v>30.000000000000007</v>
      </c>
      <c r="AF46" s="5">
        <v>12</v>
      </c>
    </row>
    <row r="47" spans="1:32" ht="9.75" customHeight="1">
      <c r="A47" s="3">
        <f t="shared" si="33"/>
        <v>0.2587428490647396</v>
      </c>
      <c r="B47" s="3">
        <f t="shared" si="35"/>
        <v>0.6339873988273352</v>
      </c>
      <c r="C47" s="3">
        <f t="shared" si="35"/>
        <v>1.0059533008531785</v>
      </c>
      <c r="D47" s="3">
        <f t="shared" si="35"/>
        <v>1.9505609124749737</v>
      </c>
      <c r="E47" s="3">
        <f t="shared" si="35"/>
        <v>0.593420248710337</v>
      </c>
      <c r="F47" s="3">
        <f t="shared" si="35"/>
        <v>0.5113172959092798</v>
      </c>
      <c r="G47" s="3">
        <f t="shared" si="35"/>
        <v>0.40060665577349197</v>
      </c>
      <c r="H47" s="3">
        <f t="shared" si="35"/>
        <v>1.269841269355115</v>
      </c>
      <c r="I47" s="3">
        <f t="shared" si="35"/>
        <v>0.4885033497961519</v>
      </c>
      <c r="J47" s="3">
        <f t="shared" si="35"/>
        <v>0.28589852790658765</v>
      </c>
      <c r="K47" s="3">
        <f t="shared" si="35"/>
        <v>1.1574643093468224</v>
      </c>
      <c r="L47" s="3">
        <f t="shared" si="36"/>
        <v>0.3856916298825503</v>
      </c>
      <c r="M47" s="3">
        <f t="shared" si="36"/>
        <v>0.2856829788401488</v>
      </c>
      <c r="N47" s="3">
        <f t="shared" si="36"/>
        <v>3.368674990676272</v>
      </c>
      <c r="O47" s="3">
        <f t="shared" si="36"/>
        <v>0.4507385325856022</v>
      </c>
      <c r="P47" s="3">
        <f t="shared" si="36"/>
        <v>0.9844191554623902</v>
      </c>
      <c r="Q47" s="3">
        <f t="shared" si="36"/>
        <v>0.1904761919346547</v>
      </c>
      <c r="R47" s="3">
        <f t="shared" si="36"/>
        <v>0.5823483958548201</v>
      </c>
      <c r="S47" s="3">
        <f t="shared" si="36"/>
        <v>0.21672477014470548</v>
      </c>
      <c r="T47" s="3">
        <f t="shared" si="36"/>
        <v>0.2302947344076485</v>
      </c>
      <c r="U47" s="3">
        <f t="shared" si="36"/>
        <v>0.7138174924547069</v>
      </c>
      <c r="V47" s="3">
        <f t="shared" si="37"/>
        <v>0.5191939525106736</v>
      </c>
      <c r="W47" s="3">
        <f t="shared" si="37"/>
        <v>5.921825447930936</v>
      </c>
      <c r="X47" s="3">
        <f t="shared" si="37"/>
        <v>0.27589583899853193</v>
      </c>
      <c r="Y47" s="3">
        <f t="shared" si="37"/>
        <v>0.1904761919346547</v>
      </c>
      <c r="Z47" s="3">
        <f t="shared" si="37"/>
        <v>2.9451537469588427</v>
      </c>
      <c r="AA47" s="3">
        <f t="shared" si="37"/>
        <v>1.0666277805438666</v>
      </c>
      <c r="AB47" s="3">
        <f t="shared" si="37"/>
        <v>1.0385540169536611</v>
      </c>
      <c r="AC47" s="3">
        <f t="shared" si="37"/>
        <v>1.0385540169536611</v>
      </c>
      <c r="AD47" s="3">
        <f t="shared" si="37"/>
        <v>1.0385540169536611</v>
      </c>
      <c r="AE47" s="3">
        <f t="shared" si="34"/>
        <v>30</v>
      </c>
      <c r="AF47" s="5">
        <v>13</v>
      </c>
    </row>
    <row r="48" spans="1:32" ht="9.75" customHeight="1">
      <c r="A48" s="3">
        <f t="shared" si="33"/>
        <v>0.25861751939114597</v>
      </c>
      <c r="B48" s="3">
        <f t="shared" si="35"/>
        <v>0.6330750398306233</v>
      </c>
      <c r="C48" s="3">
        <f t="shared" si="35"/>
        <v>1.002926620499407</v>
      </c>
      <c r="D48" s="3">
        <f t="shared" si="35"/>
        <v>1.9515028424679381</v>
      </c>
      <c r="E48" s="3">
        <f t="shared" si="35"/>
        <v>0.5929230378618551</v>
      </c>
      <c r="F48" s="3">
        <f t="shared" si="35"/>
        <v>0.5107325687421564</v>
      </c>
      <c r="G48" s="3">
        <f t="shared" si="35"/>
        <v>0.40001770522746166</v>
      </c>
      <c r="H48" s="3">
        <f t="shared" si="35"/>
        <v>1.2698412697379622</v>
      </c>
      <c r="I48" s="3">
        <f t="shared" si="35"/>
        <v>0.4880118882141235</v>
      </c>
      <c r="J48" s="3">
        <f t="shared" si="35"/>
        <v>0.2858281850869411</v>
      </c>
      <c r="K48" s="3">
        <f t="shared" si="35"/>
        <v>1.1531720597716193</v>
      </c>
      <c r="L48" s="3">
        <f t="shared" si="36"/>
        <v>0.3854100167725296</v>
      </c>
      <c r="M48" s="3">
        <f t="shared" si="36"/>
        <v>0.2855580127635374</v>
      </c>
      <c r="N48" s="3">
        <f t="shared" si="36"/>
        <v>3.3708916347027014</v>
      </c>
      <c r="O48" s="3">
        <f t="shared" si="36"/>
        <v>0.4500831568818968</v>
      </c>
      <c r="P48" s="3">
        <f t="shared" si="36"/>
        <v>0.9802408285147833</v>
      </c>
      <c r="Q48" s="3">
        <f t="shared" si="36"/>
        <v>0.19047619078611414</v>
      </c>
      <c r="R48" s="3">
        <f t="shared" si="36"/>
        <v>0.5813863331379387</v>
      </c>
      <c r="S48" s="3">
        <f t="shared" si="36"/>
        <v>0.21670559180347415</v>
      </c>
      <c r="T48" s="3">
        <f t="shared" si="36"/>
        <v>0.22984526345926365</v>
      </c>
      <c r="U48" s="3">
        <f t="shared" si="36"/>
        <v>0.7126226610495799</v>
      </c>
      <c r="V48" s="3">
        <f t="shared" si="37"/>
        <v>0.518496346026774</v>
      </c>
      <c r="W48" s="3">
        <f t="shared" si="37"/>
        <v>5.936632284670025</v>
      </c>
      <c r="X48" s="3">
        <f t="shared" si="37"/>
        <v>0.27562803764545507</v>
      </c>
      <c r="Y48" s="3">
        <f t="shared" si="37"/>
        <v>0.19047619078611414</v>
      </c>
      <c r="Z48" s="3">
        <f t="shared" si="37"/>
        <v>2.9460604814030233</v>
      </c>
      <c r="AA48" s="3">
        <f t="shared" si="37"/>
        <v>1.066628465244965</v>
      </c>
      <c r="AB48" s="3">
        <f t="shared" si="37"/>
        <v>1.0387365891735305</v>
      </c>
      <c r="AC48" s="3">
        <f t="shared" si="37"/>
        <v>1.0387365891735305</v>
      </c>
      <c r="AD48" s="3">
        <f t="shared" si="37"/>
        <v>1.0387365891735305</v>
      </c>
      <c r="AE48" s="3">
        <f t="shared" si="34"/>
        <v>30.000000000000004</v>
      </c>
      <c r="AF48" s="5">
        <v>14</v>
      </c>
    </row>
    <row r="49" spans="1:32" ht="9.75" customHeight="1">
      <c r="A49" s="3">
        <f t="shared" si="33"/>
        <v>0.25853790929534587</v>
      </c>
      <c r="B49" s="3">
        <f t="shared" si="35"/>
        <v>0.6324941573480826</v>
      </c>
      <c r="C49" s="3">
        <f t="shared" si="35"/>
        <v>1.001011430900542</v>
      </c>
      <c r="D49" s="3">
        <f t="shared" si="35"/>
        <v>1.9520857256096087</v>
      </c>
      <c r="E49" s="3">
        <f t="shared" si="35"/>
        <v>0.5926180789741133</v>
      </c>
      <c r="F49" s="3">
        <f t="shared" si="35"/>
        <v>0.510376256009643</v>
      </c>
      <c r="G49" s="3">
        <f t="shared" si="35"/>
        <v>0.39965522197691783</v>
      </c>
      <c r="H49" s="3">
        <f t="shared" si="35"/>
        <v>1.269841269819317</v>
      </c>
      <c r="I49" s="3">
        <f t="shared" si="35"/>
        <v>0.48769298329929833</v>
      </c>
      <c r="J49" s="3">
        <f t="shared" si="35"/>
        <v>0.285784388249653</v>
      </c>
      <c r="K49" s="3">
        <f t="shared" si="35"/>
        <v>1.1504207009839846</v>
      </c>
      <c r="L49" s="3">
        <f t="shared" si="36"/>
        <v>0.3852306578919379</v>
      </c>
      <c r="M49" s="3">
        <f t="shared" si="36"/>
        <v>0.2854815378007105</v>
      </c>
      <c r="N49" s="3">
        <f t="shared" si="36"/>
        <v>3.3722981045668536</v>
      </c>
      <c r="O49" s="3">
        <f t="shared" si="36"/>
        <v>0.4496731944524556</v>
      </c>
      <c r="P49" s="3">
        <f t="shared" si="36"/>
        <v>0.9775687307642953</v>
      </c>
      <c r="Q49" s="3">
        <f t="shared" si="36"/>
        <v>0.19047619054204928</v>
      </c>
      <c r="R49" s="3">
        <f t="shared" si="36"/>
        <v>0.5807966528168143</v>
      </c>
      <c r="S49" s="3">
        <f t="shared" si="36"/>
        <v>0.21669409674388068</v>
      </c>
      <c r="T49" s="3">
        <f t="shared" si="36"/>
        <v>0.22955648764173658</v>
      </c>
      <c r="U49" s="3">
        <f t="shared" si="36"/>
        <v>0.7118959033892741</v>
      </c>
      <c r="V49" s="3">
        <f t="shared" si="37"/>
        <v>0.5180477689482764</v>
      </c>
      <c r="W49" s="3">
        <f t="shared" si="37"/>
        <v>5.946021675783331</v>
      </c>
      <c r="X49" s="3">
        <f t="shared" si="37"/>
        <v>0.2754588068319474</v>
      </c>
      <c r="Y49" s="3">
        <f t="shared" si="37"/>
        <v>0.19047619054204928</v>
      </c>
      <c r="Z49" s="3">
        <f t="shared" si="37"/>
        <v>2.9466198908259074</v>
      </c>
      <c r="AA49" s="3">
        <f t="shared" si="37"/>
        <v>1.066626614603933</v>
      </c>
      <c r="AB49" s="3">
        <f t="shared" si="37"/>
        <v>1.0388531244626806</v>
      </c>
      <c r="AC49" s="3">
        <f t="shared" si="37"/>
        <v>1.0388531244626806</v>
      </c>
      <c r="AD49" s="3">
        <f t="shared" si="37"/>
        <v>1.0388531244626806</v>
      </c>
      <c r="AE49" s="3">
        <f t="shared" si="34"/>
        <v>29.999999999999996</v>
      </c>
      <c r="AF49" s="5">
        <v>15</v>
      </c>
    </row>
    <row r="50" spans="1:32" ht="9.75" customHeight="1">
      <c r="A50" s="3">
        <f aca="true" t="shared" si="38" ref="A50:A57">1-$AF$16+$AF$16*(A$1*$A49/$A$31+A$2*$B49/$B$31+A$3*$C49/$C$31+A$4*$D49/$D$31+A$5*$E49/$E$31+A$6*$F49/$F$31+A$7*$G49/$G$31+A$8*$H49/$H$31+A$9*$I49/$I$31+A$10*$J49/$J$31+A$11*$K49/$K$31+A$12*$L49/$L$31+A$13*$M49/$M$31+A$14*$N49/$N$31+A$15*$O49/$O$31+A$16*$P49/$P$31+A$17*$Q49/$Q$31+A$18*$R49/$R$31+A$19*$S49/$S$31+A$20*$T49/$T$31+A$21*$U49/$U$31+A$22*$V49/$V$31+A$23*$W49/$W$31+A$24*$X49/$X$31+A$25*$Y49/$Y$31+A$26*$Z49/$Z$31+A$27*$AA49/$AA$31+A$28*$AB49/$AB$31+A$29*$AC49/$AC$31+A$30*$AD49/$AD$31)</f>
        <v>0.25848765097602583</v>
      </c>
      <c r="B50" s="3">
        <f aca="true" t="shared" si="39" ref="B50:B57">1-$AF$16+$AF$16*(B$1*$A49/$A$31+B$2*$B49/$B$31+B$3*$C49/$C$31+B$4*$D49/$D$31+B$5*$E49/$E$31+B$6*$F49/$F$31+B$7*$G49/$G$31+B$8*$H49/$H$31+B$9*$I49/$I$31+B$10*$J49/$J$31+B$11*$K49/$K$31+B$12*$L49/$L$31+B$13*$M49/$M$31+B$14*$N49/$N$31+B$15*$O49/$O$31+B$16*$P49/$P$31+B$17*$Q49/$Q$31+B$18*$R49/$R$31+B$19*$S49/$S$31+B$20*$T49/$T$31+B$21*$U49/$U$31+B$22*$V49/$V$31+B$23*$W49/$W$31+B$24*$X49/$X$31+B$25*$Y49/$Y$31+B$26*$Z49/$Z$31+B$27*$AA49/$AA$31+B$28*$AB49/$AB$31+B$29*$AC49/$AC$31+B$30*$AD49/$AD$31)</f>
        <v>0.6321229555456278</v>
      </c>
      <c r="C50" s="3">
        <f aca="true" t="shared" si="40" ref="C50:C57">1-$AF$16+$AF$16*(C$1*$A49/$A$31+C$2*$B49/$B$31+C$3*$C49/$C$31+C$4*$D49/$D$31+C$5*$E49/$E$31+C$6*$F49/$F$31+C$7*$G49/$G$31+C$8*$H49/$H$31+C$9*$I49/$I$31+C$10*$J49/$J$31+C$11*$K49/$K$31+C$12*$L49/$L$31+C$13*$M49/$M$31+C$14*$N49/$N$31+C$15*$O49/$O$31+C$16*$P49/$P$31+C$17*$Q49/$Q$31+C$18*$R49/$R$31+C$19*$S49/$S$31+C$20*$T49/$T$31+C$21*$U49/$U$31+C$22*$V49/$V$31+C$23*$W49/$W$31+C$24*$X49/$X$31+C$25*$Y49/$Y$31+C$26*$Z49/$Z$31+C$27*$AA49/$AA$31+C$28*$AB49/$AB$31+C$29*$AC49/$AC$31+C$30*$AD49/$AD$31)</f>
        <v>0.9998001901157164</v>
      </c>
      <c r="D50" s="3">
        <f aca="true" t="shared" si="41" ref="D50:D57">1-$AF$16+$AF$16*(D$1*$A49/$A$31+D$2*$B49/$B$31+D$3*$C49/$C$31+D$4*$D49/$D$31+D$5*$E49/$E$31+D$6*$F49/$F$31+D$7*$G49/$G$31+D$8*$H49/$H$31+D$9*$I49/$I$31+D$10*$J49/$J$31+D$11*$K49/$K$31+D$12*$L49/$L$31+D$13*$M49/$M$31+D$14*$N49/$N$31+D$15*$O49/$O$31+D$16*$P49/$P$31+D$17*$Q49/$Q$31+D$18*$R49/$R$31+D$19*$S49/$S$31+D$20*$T49/$T$31+D$21*$U49/$U$31+D$22*$V49/$V$31+D$23*$W49/$W$31+D$24*$X49/$X$31+D$25*$Y49/$Y$31+D$26*$Z49/$Z$31+D$27*$AA49/$AA$31+D$28*$AB49/$AB$31+D$29*$AC49/$AC$31+D$30*$AD49/$AD$31)</f>
        <v>1.952448671059683</v>
      </c>
      <c r="E50" s="3">
        <f aca="true" t="shared" si="42" ref="E50:E57">1-$AF$16+$AF$16*(E$1*$A49/$A$31+E$2*$B49/$B$31+E$3*$C49/$C$31+E$4*$D49/$D$31+E$5*$E49/$E$31+E$6*$F49/$F$31+E$7*$G49/$G$31+E$8*$H49/$H$31+E$9*$I49/$I$31+E$10*$J49/$J$31+E$11*$K49/$K$31+E$12*$L49/$L$31+E$13*$M49/$M$31+E$14*$N49/$N$31+E$15*$O49/$O$31+E$16*$P49/$P$31+E$17*$Q49/$Q$31+E$18*$R49/$R$31+E$19*$S49/$S$31+E$20*$T49/$T$31+E$21*$U49/$U$31+E$22*$V49/$V$31+E$23*$W49/$W$31+E$24*$X49/$X$31+E$25*$Y49/$Y$31+E$26*$Z49/$Z$31+E$27*$AA49/$AA$31+E$28*$AB49/$AB$31+E$29*$AC49/$AC$31+E$30*$AD49/$AD$31)</f>
        <v>0.592430267942021</v>
      </c>
      <c r="F50" s="3">
        <f aca="true" t="shared" si="43" ref="F50:F57">1-$AF$16+$AF$16*(F$1*$A49/$A$31+F$2*$B49/$B$31+F$3*$C49/$C$31+F$4*$D49/$D$31+F$5*$E49/$E$31+F$6*$F49/$F$31+F$7*$G49/$G$31+F$8*$H49/$H$31+F$9*$I49/$I$31+F$10*$J49/$J$31+F$11*$K49/$K$31+F$12*$L49/$L$31+F$13*$M49/$M$31+F$14*$N49/$N$31+F$15*$O49/$O$31+F$16*$P49/$P$31+F$17*$Q49/$Q$31+F$18*$R49/$R$31+F$19*$S49/$S$31+F$20*$T49/$T$31+F$21*$U49/$U$31+F$22*$V49/$V$31+F$23*$W49/$W$31+F$24*$X49/$X$31+F$25*$Y49/$Y$31+F$26*$Z49/$Z$31+F$27*$AA49/$AA$31+F$28*$AB49/$AB$31+F$29*$AC49/$AC$31+F$30*$AD49/$AD$31)</f>
        <v>0.5101569783845953</v>
      </c>
      <c r="G50" s="3">
        <f aca="true" t="shared" si="44" ref="G50:G57">1-$AF$16+$AF$16*(G$1*$A49/$A$31+G$2*$B49/$B$31+G$3*$C49/$C$31+G$4*$D49/$D$31+G$5*$E49/$E$31+G$6*$F49/$F$31+G$7*$G49/$G$31+G$8*$H49/$H$31+G$9*$I49/$I$31+G$10*$J49/$J$31+G$11*$K49/$K$31+G$12*$L49/$L$31+G$13*$M49/$M$31+G$14*$N49/$N$31+G$15*$O49/$O$31+G$16*$P49/$P$31+G$17*$Q49/$Q$31+G$18*$R49/$R$31+G$19*$S49/$S$31+G$20*$T49/$T$31+G$21*$U49/$U$31+G$22*$V49/$V$31+G$23*$W49/$W$31+G$24*$X49/$X$31+G$25*$Y49/$Y$31+G$26*$Z49/$Z$31+G$27*$AA49/$AA$31+G$28*$AB49/$AB$31+G$29*$AC49/$AC$31+G$30*$AD49/$AD$31)</f>
        <v>0.3994279827991934</v>
      </c>
      <c r="H50" s="3">
        <f aca="true" t="shared" si="45" ref="H50:H57">1-$AF$16+$AF$16*(H$1*$A49/$A$31+H$2*$B49/$B$31+H$3*$C49/$C$31+H$4*$D49/$D$31+H$5*$E49/$E$31+H$6*$F49/$F$31+H$7*$G49/$G$31+H$8*$H49/$H$31+H$9*$I49/$I$31+H$10*$J49/$J$31+H$11*$K49/$K$31+H$12*$L49/$L$31+H$13*$M49/$M$31+H$14*$N49/$N$31+H$15*$O49/$O$31+H$16*$P49/$P$31+H$17*$Q49/$Q$31+H$18*$R49/$R$31+H$19*$S49/$S$31+H$20*$T49/$T$31+H$21*$U49/$U$31+H$22*$V49/$V$31+H$23*$W49/$W$31+H$24*$X49/$X$31+H$25*$Y49/$Y$31+H$26*$Z49/$Z$31+H$27*$AA49/$AA$31+H$28*$AB49/$AB$31+H$29*$AC49/$AC$31+H$30*$AD49/$AD$31)</f>
        <v>1.269841269836605</v>
      </c>
      <c r="I50" s="3">
        <f aca="true" t="shared" si="46" ref="I50:I57">1-$AF$16+$AF$16*(I$1*$A49/$A$31+I$2*$B49/$B$31+I$3*$C49/$C$31+I$4*$D49/$D$31+I$5*$E49/$E$31+I$6*$F49/$F$31+I$7*$G49/$G$31+I$8*$H49/$H$31+I$9*$I49/$I$31+I$10*$J49/$J$31+I$11*$K49/$K$31+I$12*$L49/$L$31+I$13*$M49/$M$31+I$14*$N49/$N$31+I$15*$O49/$O$31+I$16*$P49/$P$31+I$17*$Q49/$Q$31+I$18*$R49/$R$31+I$19*$S49/$S$31+I$20*$T49/$T$31+I$21*$U49/$U$31+I$22*$V49/$V$31+I$23*$W49/$W$31+I$24*$X49/$X$31+I$25*$Y49/$Y$31+I$26*$Z49/$Z$31+I$27*$AA49/$AA$31+I$28*$AB49/$AB$31+I$29*$AC49/$AC$31+I$30*$AD49/$AD$31)</f>
        <v>0.4874884969189958</v>
      </c>
      <c r="J50" s="3">
        <f aca="true" t="shared" si="47" ref="J50:J57">1-$AF$16+$AF$16*(J$1*$A49/$A$31+J$2*$B49/$B$31+J$3*$C49/$C$31+J$4*$D49/$D$31+J$5*$E49/$E$31+J$6*$F49/$F$31+J$7*$G49/$G$31+J$8*$H49/$H$31+J$9*$I49/$I$31+J$10*$J49/$J$31+J$11*$K49/$K$31+J$12*$L49/$L$31+J$13*$M49/$M$31+J$14*$N49/$N$31+J$15*$O49/$O$31+J$16*$P49/$P$31+J$17*$Q49/$Q$31+J$18*$R49/$R$31+J$19*$S49/$S$31+J$20*$T49/$T$31+J$21*$U49/$U$31+J$22*$V49/$V$31+J$23*$W49/$W$31+J$24*$X49/$X$31+J$25*$Y49/$Y$31+J$26*$Z49/$Z$31+J$27*$AA49/$AA$31+J$28*$AB49/$AB$31+J$29*$AC49/$AC$31+J$30*$AD49/$AD$31)</f>
        <v>0.2857569900935624</v>
      </c>
      <c r="K50" s="3">
        <f aca="true" t="shared" si="48" ref="K50:K57">1-$AF$16+$AF$16*(K$1*$A49/$A$31+K$2*$B49/$B$31+K$3*$C49/$C$31+K$4*$D49/$D$31+K$5*$E49/$E$31+K$6*$F49/$F$31+K$7*$G49/$G$31+K$8*$H49/$H$31+K$9*$I49/$I$31+K$10*$J49/$J$31+K$11*$K49/$K$31+K$12*$L49/$L$31+K$13*$M49/$M$31+K$14*$N49/$N$31+K$15*$O49/$O$31+K$16*$P49/$P$31+K$17*$Q49/$Q$31+K$18*$R49/$R$31+K$19*$S49/$S$31+K$20*$T49/$T$31+K$21*$U49/$U$31+K$22*$V49/$V$31+K$23*$W49/$W$31+K$24*$X49/$X$31+K$25*$Y49/$Y$31+K$26*$Z49/$Z$31+K$27*$AA49/$AA$31+K$28*$AB49/$AB$31+K$29*$AC49/$AC$31+K$30*$AD49/$AD$31)</f>
        <v>1.1486738627219322</v>
      </c>
      <c r="L50" s="3">
        <f aca="true" t="shared" si="49" ref="L50:L57">1-$AF$16+$AF$16*(L$1*$A49/$A$31+L$2*$B49/$B$31+L$3*$C49/$C$31+L$4*$D49/$D$31+L$5*$E49/$E$31+L$6*$F49/$F$31+L$7*$G49/$G$31+L$8*$H49/$H$31+L$9*$I49/$I$31+L$10*$J49/$J$31+L$11*$K49/$K$31+L$12*$L49/$L$31+L$13*$M49/$M$31+L$14*$N49/$N$31+L$15*$O49/$O$31+L$16*$P49/$P$31+L$17*$Q49/$Q$31+L$18*$R49/$R$31+L$19*$S49/$S$31+L$20*$T49/$T$31+L$21*$U49/$U$31+L$22*$V49/$V$31+L$23*$W49/$W$31+L$24*$X49/$X$31+L$25*$Y49/$Y$31+L$26*$Z49/$Z$31+L$27*$AA49/$AA$31+L$28*$AB49/$AB$31+L$29*$AC49/$AC$31+L$30*$AD49/$AD$31)</f>
        <v>0.38511716758139747</v>
      </c>
      <c r="M50" s="3">
        <f aca="true" t="shared" si="50" ref="M50:M57">1-$AF$16+$AF$16*(M$1*$A49/$A$31+M$2*$B49/$B$31+M$3*$C49/$C$31+M$4*$D49/$D$31+M$5*$E49/$E$31+M$6*$F49/$F$31+M$7*$G49/$G$31+M$8*$H49/$H$31+M$9*$I49/$I$31+M$10*$J49/$J$31+M$11*$K49/$K$31+M$12*$L49/$L$31+M$13*$M49/$M$31+M$14*$N49/$N$31+M$15*$O49/$O$31+M$16*$P49/$P$31+M$17*$Q49/$Q$31+M$18*$R49/$R$31+M$19*$S49/$S$31+M$20*$T49/$T$31+M$21*$U49/$U$31+M$22*$V49/$V$31+M$23*$W49/$W$31+M$24*$X49/$X$31+M$25*$Y49/$Y$31+M$26*$Z49/$Z$31+M$27*$AA49/$AA$31+M$28*$AB49/$AB$31+M$29*$AC49/$AC$31+M$30*$AD49/$AD$31)</f>
        <v>0.2854347151337103</v>
      </c>
      <c r="N50" s="3">
        <f aca="true" t="shared" si="51" ref="N50:N57">1-$AF$16+$AF$16*(N$1*$A49/$A$31+N$2*$B49/$B$31+N$3*$C49/$C$31+N$4*$D49/$D$31+N$5*$E49/$E$31+N$6*$F49/$F$31+N$7*$G49/$G$31+N$8*$H49/$H$31+N$9*$I49/$I$31+N$10*$J49/$J$31+N$11*$K49/$K$31+N$12*$L49/$L$31+N$13*$M49/$M$31+N$14*$N49/$N$31+N$15*$O49/$O$31+N$16*$P49/$P$31+N$17*$Q49/$Q$31+N$18*$R49/$R$31+N$19*$S49/$S$31+N$20*$T49/$T$31+N$21*$U49/$U$31+N$22*$V49/$V$31+N$23*$W49/$W$31+N$24*$X49/$X$31+N$25*$Y49/$Y$31+N$26*$Z49/$Z$31+N$27*$AA49/$AA$31+N$28*$AB49/$AB$31+N$29*$AC49/$AC$31+N$30*$AD49/$AD$31)</f>
        <v>3.373188408189024</v>
      </c>
      <c r="O50" s="3">
        <f aca="true" t="shared" si="52" ref="O50:O57">1-$AF$16+$AF$16*(O$1*$A49/$A$31+O$2*$B49/$B$31+O$3*$C49/$C$31+O$4*$D49/$D$31+O$5*$E49/$E$31+O$6*$F49/$F$31+O$7*$G49/$G$31+O$8*$H49/$H$31+O$9*$I49/$I$31+O$10*$J49/$J$31+O$11*$K49/$K$31+O$12*$L49/$L$31+O$13*$M49/$M$31+O$14*$N49/$N$31+O$15*$O49/$O$31+O$16*$P49/$P$31+O$17*$Q49/$Q$31+O$18*$R49/$R$31+O$19*$S49/$S$31+O$20*$T49/$T$31+O$21*$U49/$U$31+O$22*$V49/$V$31+O$23*$W49/$W$31+O$24*$X49/$X$31+O$25*$Y49/$Y$31+O$26*$Z49/$Z$31+O$27*$AA49/$AA$31+O$28*$AB49/$AB$31+O$29*$AC49/$AC$31+O$30*$AD49/$AD$31)</f>
        <v>0.44941705607813176</v>
      </c>
      <c r="P50" s="3">
        <f aca="true" t="shared" si="53" ref="P50:P57">1-$AF$16+$AF$16*(P$1*$A49/$A$31+P$2*$B49/$B$31+P$3*$C49/$C$31+P$4*$D49/$D$31+P$5*$E49/$E$31+P$6*$F49/$F$31+P$7*$G49/$G$31+P$8*$H49/$H$31+P$9*$I49/$I$31+P$10*$J49/$J$31+P$11*$K49/$K$31+P$12*$L49/$L$31+P$13*$M49/$M$31+P$14*$N49/$N$31+P$15*$O49/$O$31+P$16*$P49/$P$31+P$17*$Q49/$Q$31+P$18*$R49/$R$31+P$19*$S49/$S$31+P$20*$T49/$T$31+P$21*$U49/$U$31+P$22*$V49/$V$31+P$23*$W49/$W$31+P$24*$X49/$X$31+P$25*$Y49/$Y$31+P$26*$Z49/$Z$31+P$27*$AA49/$AA$31+P$28*$AB49/$AB$31+P$29*$AC49/$AC$31+P$30*$AD49/$AD$31)</f>
        <v>0.9758637746876486</v>
      </c>
      <c r="Q50" s="3">
        <f aca="true" t="shared" si="54" ref="Q50:Q57">1-$AF$16+$AF$16*(Q$1*$A49/$A$31+Q$2*$B49/$B$31+Q$3*$C49/$C$31+Q$4*$D49/$D$31+Q$5*$E49/$E$31+Q$6*$F49/$F$31+Q$7*$G49/$G$31+Q$8*$H49/$H$31+Q$9*$I49/$I$31+Q$10*$J49/$J$31+Q$11*$K49/$K$31+Q$12*$L49/$L$31+Q$13*$M49/$M$31+Q$14*$N49/$N$31+Q$15*$O49/$O$31+Q$16*$P49/$P$31+Q$17*$Q49/$Q$31+Q$18*$R49/$R$31+Q$19*$S49/$S$31+Q$20*$T49/$T$31+Q$21*$U49/$U$31+Q$22*$V49/$V$31+Q$23*$W49/$W$31+Q$24*$X49/$X$31+Q$25*$Y49/$Y$31+Q$26*$Z49/$Z$31+Q$27*$AA49/$AA$31+Q$28*$AB49/$AB$31+Q$29*$AC49/$AC$31+Q$30*$AD49/$AD$31)</f>
        <v>0.1904761904901855</v>
      </c>
      <c r="R50" s="3">
        <f aca="true" t="shared" si="55" ref="R50:R57">1-$AF$16+$AF$16*(R$1*$A49/$A$31+R$2*$B49/$B$31+R$3*$C49/$C$31+R$4*$D49/$D$31+R$5*$E49/$E$31+R$6*$F49/$F$31+R$7*$G49/$G$31+R$8*$H49/$H$31+R$9*$I49/$I$31+R$10*$J49/$J$31+R$11*$K49/$K$31+R$12*$L49/$L$31+R$13*$M49/$M$31+R$14*$N49/$N$31+R$15*$O49/$O$31+R$16*$P49/$P$31+R$17*$Q49/$Q$31+R$18*$R49/$R$31+R$19*$S49/$S$31+R$20*$T49/$T$31+R$21*$U49/$U$31+R$22*$V49/$V$31+R$23*$W49/$W$31+R$24*$X49/$X$31+R$25*$Y49/$Y$31+R$26*$Z49/$Z$31+R$27*$AA49/$AA$31+R$28*$AB49/$AB$31+R$29*$AC49/$AC$31+R$30*$AD49/$AD$31)</f>
        <v>0.5804362514603103</v>
      </c>
      <c r="S50" s="3">
        <f aca="true" t="shared" si="56" ref="S50:S57">1-$AF$16+$AF$16*(S$1*$A49/$A$31+S$2*$B49/$B$31+S$3*$C49/$C$31+S$4*$D49/$D$31+S$5*$E49/$E$31+S$6*$F49/$F$31+S$7*$G49/$G$31+S$8*$H49/$H$31+S$9*$I49/$I$31+S$10*$J49/$J$31+S$11*$K49/$K$31+S$12*$L49/$L$31+S$13*$M49/$M$31+S$14*$N49/$N$31+S$15*$O49/$O$31+S$16*$P49/$P$31+S$17*$Q49/$Q$31+S$18*$R49/$R$31+S$19*$S49/$S$31+S$20*$T49/$T$31+S$21*$U49/$U$31+S$22*$V49/$V$31+S$23*$W49/$W$31+S$24*$X49/$X$31+S$25*$Y49/$Y$31+S$26*$Z49/$Z$31+S$27*$AA49/$AA$31+S$28*$AB49/$AB$31+S$29*$AC49/$AC$31+S$30*$AD49/$AD$31)</f>
        <v>0.2166871463246873</v>
      </c>
      <c r="T50" s="3">
        <f aca="true" t="shared" si="57" ref="T50:T57">1-$AF$16+$AF$16*(T$1*$A49/$A$31+T$2*$B49/$B$31+T$3*$C49/$C$31+T$4*$D49/$D$31+T$5*$E49/$E$31+T$6*$F49/$F$31+T$7*$G49/$G$31+T$8*$H49/$H$31+T$9*$I49/$I$31+T$10*$J49/$J$31+T$11*$K49/$K$31+T$12*$L49/$L$31+T$13*$M49/$M$31+T$14*$N49/$N$31+T$15*$O49/$O$31+T$16*$P49/$P$31+T$17*$Q49/$Q$31+T$18*$R49/$R$31+T$19*$S49/$S$31+T$20*$T49/$T$31+T$21*$U49/$U$31+T$22*$V49/$V$31+T$23*$W49/$W$31+T$24*$X49/$X$31+T$25*$Y49/$Y$31+T$26*$Z49/$Z$31+T$27*$AA49/$AA$31+T$28*$AB49/$AB$31+T$29*$AC49/$AC$31+T$30*$AD49/$AD$31)</f>
        <v>0.22937136856424123</v>
      </c>
      <c r="U50" s="3">
        <f aca="true" t="shared" si="58" ref="U50:U57">1-$AF$16+$AF$16*(U$1*$A49/$A$31+U$2*$B49/$B$31+U$3*$C49/$C$31+U$4*$D49/$D$31+U$5*$E49/$E$31+U$6*$F49/$F$31+U$7*$G49/$G$31+U$8*$H49/$H$31+U$9*$I49/$I$31+U$10*$J49/$J$31+U$11*$K49/$K$31+U$12*$L49/$L$31+U$13*$M49/$M$31+U$14*$N49/$N$31+U$15*$O49/$O$31+U$16*$P49/$P$31+U$17*$Q49/$Q$31+U$18*$R49/$R$31+U$19*$S49/$S$31+U$20*$T49/$T$31+U$21*$U49/$U$31+U$22*$V49/$V$31+U$23*$W49/$W$31+U$24*$X49/$X$31+U$25*$Y49/$Y$31+U$26*$Z49/$Z$31+U$27*$AA49/$AA$31+U$28*$AB49/$AB$31+U$29*$AC49/$AC$31+U$30*$AD49/$AD$31)</f>
        <v>0.7114509785285162</v>
      </c>
      <c r="V50" s="3">
        <f aca="true" t="shared" si="59" ref="V50:V57">1-$AF$16+$AF$16*(V$1*$A49/$A$31+V$2*$B49/$B$31+V$3*$C49/$C$31+V$4*$D49/$D$31+V$5*$E49/$E$31+V$6*$F49/$F$31+V$7*$G49/$G$31+V$8*$H49/$H$31+V$9*$I49/$I$31+V$10*$J49/$J$31+V$11*$K49/$K$31+V$12*$L49/$L$31+V$13*$M49/$M$31+V$14*$N49/$N$31+V$15*$O49/$O$31+V$16*$P49/$P$31+V$17*$Q49/$Q$31+V$18*$R49/$R$31+V$19*$S49/$S$31+V$20*$T49/$T$31+V$21*$U49/$U$31+V$22*$V49/$V$31+V$23*$W49/$W$31+V$24*$X49/$X$31+V$25*$Y49/$Y$31+V$26*$Z49/$Z$31+V$27*$AA49/$AA$31+V$28*$AB49/$AB$31+V$29*$AC49/$AC$31+V$30*$AD49/$AD$31)</f>
        <v>0.5177630046049273</v>
      </c>
      <c r="W50" s="3">
        <f aca="true" t="shared" si="60" ref="W50:W57">1-$AF$16+$AF$16*(W$1*$A49/$A$31+W$2*$B49/$B$31+W$3*$C49/$C$31+W$4*$D49/$D$31+W$5*$E49/$E$31+W$6*$F49/$F$31+W$7*$G49/$G$31+W$8*$H49/$H$31+W$9*$I49/$I$31+W$10*$J49/$J$31+W$11*$K49/$K$31+W$12*$L49/$L$31+W$13*$M49/$M$31+W$14*$N49/$N$31+W$15*$O49/$O$31+W$16*$P49/$P$31+W$17*$Q49/$Q$31+W$18*$R49/$R$31+W$19*$S49/$S$31+W$20*$T49/$T$31+W$21*$U49/$U$31+W$22*$V49/$V$31+W$23*$W49/$W$31+W$24*$X49/$X$31+W$25*$Y49/$Y$31+W$26*$Z49/$Z$31+W$27*$AA49/$AA$31+W$28*$AB49/$AB$31+W$29*$AC49/$AC$31+W$30*$AD49/$AD$31)</f>
        <v>5.951958503450517</v>
      </c>
      <c r="X50" s="3">
        <f aca="true" t="shared" si="61" ref="X50:X57">1-$AF$16+$AF$16*(X$1*$A49/$A$31+X$2*$B49/$B$31+X$3*$C49/$C$31+X$4*$D49/$D$31+X$5*$E49/$E$31+X$6*$F49/$F$31+X$7*$G49/$G$31+X$8*$H49/$H$31+X$9*$I49/$I$31+X$10*$J49/$J$31+X$11*$K49/$K$31+X$12*$L49/$L$31+X$13*$M49/$M$31+X$14*$N49/$N$31+X$15*$O49/$O$31+X$16*$P49/$P$31+X$17*$Q49/$Q$31+X$18*$R49/$R$31+X$19*$S49/$S$31+X$20*$T49/$T$31+X$21*$U49/$U$31+X$22*$V49/$V$31+X$23*$W49/$W$31+X$24*$X49/$X$31+X$25*$Y49/$Y$31+X$26*$Z49/$Z$31+X$27*$AA49/$AA$31+X$28*$AB49/$AB$31+X$29*$AC49/$AC$31+X$30*$AD49/$AD$31)</f>
        <v>0.2753522762681877</v>
      </c>
      <c r="Y50" s="3">
        <f aca="true" t="shared" si="62" ref="Y50:Y57">1-$AF$16+$AF$16*(Y$1*$A49/$A$31+Y$2*$B49/$B$31+Y$3*$C49/$C$31+Y$4*$D49/$D$31+Y$5*$E49/$E$31+Y$6*$F49/$F$31+Y$7*$G49/$G$31+Y$8*$H49/$H$31+Y$9*$I49/$I$31+Y$10*$J49/$J$31+Y$11*$K49/$K$31+Y$12*$L49/$L$31+Y$13*$M49/$M$31+Y$14*$N49/$N$31+Y$15*$O49/$O$31+Y$16*$P49/$P$31+Y$17*$Q49/$Q$31+Y$18*$R49/$R$31+Y$19*$S49/$S$31+Y$20*$T49/$T$31+Y$21*$U49/$U$31+Y$22*$V49/$V$31+Y$23*$W49/$W$31+Y$24*$X49/$X$31+Y$25*$Y49/$Y$31+Y$26*$Z49/$Z$31+Y$27*$AA49/$AA$31+Y$28*$AB49/$AB$31+Y$29*$AC49/$AC$31+Y$30*$AD49/$AD$31)</f>
        <v>0.1904761904901855</v>
      </c>
      <c r="Z50" s="3">
        <f aca="true" t="shared" si="63" ref="Z50:Z57">1-$AF$16+$AF$16*(Z$1*$A49/$A$31+Z$2*$B49/$B$31+Z$3*$C49/$C$31+Z$4*$D49/$D$31+Z$5*$E49/$E$31+Z$6*$F49/$F$31+Z$7*$G49/$G$31+Z$8*$H49/$H$31+Z$9*$I49/$I$31+Z$10*$J49/$J$31+Z$11*$K49/$K$31+Z$12*$L49/$L$31+Z$13*$M49/$M$31+Z$14*$N49/$N$31+Z$15*$O49/$O$31+Z$16*$P49/$P$31+Z$17*$Q49/$Q$31+Z$18*$R49/$R$31+Z$19*$S49/$S$31+Z$20*$T49/$T$31+Z$21*$U49/$U$31+Z$22*$V49/$V$31+Z$23*$W49/$W$31+Z$24*$X49/$X$31+Z$25*$Y49/$Y$31+Z$26*$Z49/$Z$31+Z$27*$AA49/$AA$31+Z$28*$AB49/$AB$31+Z$29*$AC49/$AC$31+Z$30*$AD49/$AD$31)</f>
        <v>2.9469657812562047</v>
      </c>
      <c r="AA50" s="3">
        <f aca="true" t="shared" si="64" ref="AA50:AA57">1-$AF$16+$AF$16*(AA$1*$A49/$A$31+AA$2*$B49/$B$31+AA$3*$C49/$C$31+AA$4*$D49/$D$31+AA$5*$E49/$E$31+AA$6*$F49/$F$31+AA$7*$G49/$G$31+AA$8*$H49/$H$31+AA$9*$I49/$I$31+AA$10*$J49/$J$31+AA$11*$K49/$K$31+AA$12*$L49/$L$31+AA$13*$M49/$M$31+AA$14*$N49/$N$31+AA$15*$O49/$O$31+AA$16*$P49/$P$31+AA$17*$Q49/$Q$31+AA$18*$R49/$R$31+AA$19*$S49/$S$31+AA$20*$T49/$T$31+AA$21*$U49/$U$31+AA$22*$V49/$V$31+AA$23*$W49/$W$31+AA$24*$X49/$X$31+AA$25*$Y49/$Y$31+AA$26*$Z49/$Z$31+AA$27*$AA49/$AA$31+AA$28*$AB49/$AB$31+AA$29*$AC49/$AC$31+AA$30*$AD49/$AD$31)</f>
        <v>1.066624803153283</v>
      </c>
      <c r="AB50" s="3">
        <f aca="true" t="shared" si="65" ref="AB50:AB57">1-$AF$16+$AF$16*(AB$1*$A49/$A$31+AB$2*$B49/$B$31+AB$3*$C49/$C$31+AB$4*$D49/$D$31+AB$5*$E49/$E$31+AB$6*$F49/$F$31+AB$7*$G49/$G$31+AB$8*$H49/$H$31+AB$9*$I49/$I$31+AB$10*$J49/$J$31+AB$11*$K49/$K$31+AB$12*$L49/$L$31+AB$13*$M49/$M$31+AB$14*$N49/$N$31+AB$15*$O49/$O$31+AB$16*$P49/$P$31+AB$17*$Q49/$Q$31+AB$18*$R49/$R$31+AB$19*$S49/$S$31+AB$20*$T49/$T$31+AB$21*$U49/$U$31+AB$22*$V49/$V$31+AB$23*$W49/$W$31+AB$24*$X49/$X$31+AB$25*$Y49/$Y$31+AB$26*$Z49/$Z$31+AB$27*$AA49/$AA$31+AB$28*$AB49/$AB$31+AB$29*$AC49/$AC$31+AB$30*$AD49/$AD$31)</f>
        <v>1.0389270224482945</v>
      </c>
      <c r="AC50" s="3">
        <f aca="true" t="shared" si="66" ref="AC50:AC57">1-$AF$16+$AF$16*(AC$1*$A49/$A$31+AC$2*$B49/$B$31+AC$3*$C49/$C$31+AC$4*$D49/$D$31+AC$5*$E49/$E$31+AC$6*$F49/$F$31+AC$7*$G49/$G$31+AC$8*$H49/$H$31+AC$9*$I49/$I$31+AC$10*$J49/$J$31+AC$11*$K49/$K$31+AC$12*$L49/$L$31+AC$13*$M49/$M$31+AC$14*$N49/$N$31+AC$15*$O49/$O$31+AC$16*$P49/$P$31+AC$17*$Q49/$Q$31+AC$18*$R49/$R$31+AC$19*$S49/$S$31+AC$20*$T49/$T$31+AC$21*$U49/$U$31+AC$22*$V49/$V$31+AC$23*$W49/$W$31+AC$24*$X49/$X$31+AC$25*$Y49/$Y$31+AC$26*$Z49/$Z$31+AC$27*$AA49/$AA$31+AC$28*$AB49/$AB$31+AC$29*$AC49/$AC$31+AC$30*$AD49/$AD$31)</f>
        <v>1.0389270224482945</v>
      </c>
      <c r="AD50" s="3">
        <f aca="true" t="shared" si="67" ref="AD50:AD57">1-$AF$16+$AF$16*(AD$1*$A49/$A$31+AD$2*$B49/$B$31+AD$3*$C49/$C$31+AD$4*$D49/$D$31+AD$5*$E49/$E$31+AD$6*$F49/$F$31+AD$7*$G49/$G$31+AD$8*$H49/$H$31+AD$9*$I49/$I$31+AD$10*$J49/$J$31+AD$11*$K49/$K$31+AD$12*$L49/$L$31+AD$13*$M49/$M$31+AD$14*$N49/$N$31+AD$15*$O49/$O$31+AD$16*$P49/$P$31+AD$17*$Q49/$Q$31+AD$18*$R49/$R$31+AD$19*$S49/$S$31+AD$20*$T49/$T$31+AD$21*$U49/$U$31+AD$22*$V49/$V$31+AD$23*$W49/$W$31+AD$24*$X49/$X$31+AD$25*$Y49/$Y$31+AD$26*$Z49/$Z$31+AD$27*$AA49/$AA$31+AD$28*$AB49/$AB$31+AD$29*$AC49/$AC$31+AD$30*$AD49/$AD$31)</f>
        <v>1.0389270224482945</v>
      </c>
      <c r="AE50" s="3">
        <f aca="true" t="shared" si="68" ref="AE50:AE57">SUM(A50:AD50)</f>
        <v>29.999999999999996</v>
      </c>
      <c r="AF50" s="5">
        <v>16</v>
      </c>
    </row>
    <row r="51" spans="1:32" ht="9.75" customHeight="1">
      <c r="A51" s="3">
        <f t="shared" si="38"/>
        <v>0.25845603490448027</v>
      </c>
      <c r="B51" s="3">
        <f t="shared" si="39"/>
        <v>0.6318869255828283</v>
      </c>
      <c r="C51" s="3">
        <f t="shared" si="40"/>
        <v>0.9990393335648194</v>
      </c>
      <c r="D51" s="3">
        <f t="shared" si="41"/>
        <v>1.9526759596721313</v>
      </c>
      <c r="E51" s="3">
        <f t="shared" si="42"/>
        <v>0.5923143388962606</v>
      </c>
      <c r="F51" s="3">
        <f t="shared" si="43"/>
        <v>0.5100196491165261</v>
      </c>
      <c r="G51" s="3">
        <f t="shared" si="44"/>
        <v>0.3992840267536344</v>
      </c>
      <c r="H51" s="3">
        <f t="shared" si="45"/>
        <v>1.2698412698402786</v>
      </c>
      <c r="I51" s="3">
        <f t="shared" si="46"/>
        <v>0.4873588341083679</v>
      </c>
      <c r="J51" s="3">
        <f t="shared" si="47"/>
        <v>0.28573981604643334</v>
      </c>
      <c r="K51" s="3">
        <f t="shared" si="48"/>
        <v>1.1475666280341097</v>
      </c>
      <c r="L51" s="3">
        <f t="shared" si="49"/>
        <v>0.38504566354388275</v>
      </c>
      <c r="M51" s="3">
        <f t="shared" si="50"/>
        <v>0.285406062895863</v>
      </c>
      <c r="N51" s="3">
        <f t="shared" si="51"/>
        <v>3.3737500310184942</v>
      </c>
      <c r="O51" s="3">
        <f t="shared" si="52"/>
        <v>0.44925725793693033</v>
      </c>
      <c r="P51" s="3">
        <f t="shared" si="53"/>
        <v>0.9747842763890984</v>
      </c>
      <c r="Q51" s="3">
        <f t="shared" si="54"/>
        <v>0.19047619047916445</v>
      </c>
      <c r="R51" s="3">
        <f t="shared" si="55"/>
        <v>0.5802149039717337</v>
      </c>
      <c r="S51" s="3">
        <f t="shared" si="56"/>
        <v>0.21668290403947735</v>
      </c>
      <c r="T51" s="3">
        <f t="shared" si="57"/>
        <v>0.22925380431812778</v>
      </c>
      <c r="U51" s="3">
        <f t="shared" si="58"/>
        <v>0.711176681117775</v>
      </c>
      <c r="V51" s="3">
        <f t="shared" si="59"/>
        <v>0.5175828582749642</v>
      </c>
      <c r="W51" s="3">
        <f t="shared" si="60"/>
        <v>5.95570051556899</v>
      </c>
      <c r="X51" s="3">
        <f t="shared" si="61"/>
        <v>0.27528541148457497</v>
      </c>
      <c r="Y51" s="3">
        <f t="shared" si="62"/>
        <v>0.19047619047916445</v>
      </c>
      <c r="Z51" s="3">
        <f t="shared" si="63"/>
        <v>2.9471799684222972</v>
      </c>
      <c r="AA51" s="3">
        <f t="shared" si="64"/>
        <v>1.0666232210970104</v>
      </c>
      <c r="AB51" s="3">
        <f t="shared" si="65"/>
        <v>1.0389737474808602</v>
      </c>
      <c r="AC51" s="3">
        <f t="shared" si="66"/>
        <v>1.0389737474808602</v>
      </c>
      <c r="AD51" s="3">
        <f t="shared" si="67"/>
        <v>1.0389737474808602</v>
      </c>
      <c r="AE51" s="3">
        <f t="shared" si="68"/>
        <v>29.999999999999996</v>
      </c>
      <c r="AF51" s="5">
        <v>17</v>
      </c>
    </row>
    <row r="52" spans="1:32" ht="9.75" customHeight="1">
      <c r="A52" s="3">
        <f t="shared" si="38"/>
        <v>0.25843617885659387</v>
      </c>
      <c r="B52" s="3">
        <f t="shared" si="39"/>
        <v>0.6317378196419237</v>
      </c>
      <c r="C52" s="3">
        <f t="shared" si="40"/>
        <v>0.9985617025679264</v>
      </c>
      <c r="D52" s="3">
        <f t="shared" si="41"/>
        <v>1.9528189079120901</v>
      </c>
      <c r="E52" s="3">
        <f t="shared" si="42"/>
        <v>0.5922427025917942</v>
      </c>
      <c r="F52" s="3">
        <f t="shared" si="43"/>
        <v>0.5099327571572057</v>
      </c>
      <c r="G52" s="3">
        <f t="shared" si="44"/>
        <v>0.3991926489848316</v>
      </c>
      <c r="H52" s="3">
        <f t="shared" si="45"/>
        <v>1.2698412698410593</v>
      </c>
      <c r="I52" s="3">
        <f t="shared" si="46"/>
        <v>0.4872768712855141</v>
      </c>
      <c r="J52" s="3">
        <f t="shared" si="47"/>
        <v>0.2857290462326739</v>
      </c>
      <c r="K52" s="3">
        <f t="shared" si="48"/>
        <v>1.146869413485403</v>
      </c>
      <c r="L52" s="3">
        <f t="shared" si="49"/>
        <v>0.38500075466746253</v>
      </c>
      <c r="M52" s="3">
        <f t="shared" si="50"/>
        <v>0.28538851011291244</v>
      </c>
      <c r="N52" s="3">
        <f t="shared" si="51"/>
        <v>3.37410340205451</v>
      </c>
      <c r="O52" s="3">
        <f t="shared" si="52"/>
        <v>0.44915761448073127</v>
      </c>
      <c r="P52" s="3">
        <f t="shared" si="53"/>
        <v>0.9741017057854822</v>
      </c>
      <c r="Q52" s="3">
        <f t="shared" si="54"/>
        <v>0.19047619047682246</v>
      </c>
      <c r="R52" s="3">
        <f t="shared" si="55"/>
        <v>0.5800781600768834</v>
      </c>
      <c r="S52" s="3">
        <f t="shared" si="56"/>
        <v>0.21668027852357202</v>
      </c>
      <c r="T52" s="3">
        <f t="shared" si="57"/>
        <v>0.2291792820420262</v>
      </c>
      <c r="U52" s="3">
        <f t="shared" si="58"/>
        <v>0.7110056412913018</v>
      </c>
      <c r="V52" s="3">
        <f t="shared" si="59"/>
        <v>0.5174695286032984</v>
      </c>
      <c r="W52" s="3">
        <f t="shared" si="60"/>
        <v>5.958055409671302</v>
      </c>
      <c r="X52" s="3">
        <f t="shared" si="61"/>
        <v>0.27524357367349306</v>
      </c>
      <c r="Y52" s="3">
        <f t="shared" si="62"/>
        <v>0.19047619047682246</v>
      </c>
      <c r="Z52" s="3">
        <f t="shared" si="63"/>
        <v>2.9473127576666855</v>
      </c>
      <c r="AA52" s="3">
        <f t="shared" si="64"/>
        <v>1.0666220863331874</v>
      </c>
      <c r="AB52" s="3">
        <f t="shared" si="65"/>
        <v>1.039003198502163</v>
      </c>
      <c r="AC52" s="3">
        <f t="shared" si="66"/>
        <v>1.039003198502163</v>
      </c>
      <c r="AD52" s="3">
        <f t="shared" si="67"/>
        <v>1.039003198502163</v>
      </c>
      <c r="AE52" s="3">
        <f t="shared" si="68"/>
        <v>29.999999999999996</v>
      </c>
      <c r="AF52" s="5">
        <v>18</v>
      </c>
    </row>
    <row r="53" spans="1:32" ht="9.75" customHeight="1">
      <c r="A53" s="3">
        <f t="shared" si="38"/>
        <v>0.25842372913582917</v>
      </c>
      <c r="B53" s="3">
        <f t="shared" si="39"/>
        <v>0.6316438947642695</v>
      </c>
      <c r="C53" s="3">
        <f t="shared" si="40"/>
        <v>0.9982625655563147</v>
      </c>
      <c r="D53" s="3">
        <f t="shared" si="41"/>
        <v>1.952908977599296</v>
      </c>
      <c r="E53" s="3">
        <f t="shared" si="42"/>
        <v>0.5921984060857614</v>
      </c>
      <c r="F53" s="3">
        <f t="shared" si="43"/>
        <v>0.5098776464550129</v>
      </c>
      <c r="G53" s="3">
        <f t="shared" si="44"/>
        <v>0.39913480213784874</v>
      </c>
      <c r="H53" s="3">
        <f t="shared" si="45"/>
        <v>1.269841269841225</v>
      </c>
      <c r="I53" s="3">
        <f t="shared" si="46"/>
        <v>0.4872253187389291</v>
      </c>
      <c r="J53" s="3">
        <f t="shared" si="47"/>
        <v>0.28572229732812116</v>
      </c>
      <c r="K53" s="3">
        <f t="shared" si="48"/>
        <v>1.1464310072838546</v>
      </c>
      <c r="L53" s="3">
        <f t="shared" si="49"/>
        <v>0.3849726369615163</v>
      </c>
      <c r="M53" s="3">
        <f t="shared" si="50"/>
        <v>0.28537772925699784</v>
      </c>
      <c r="N53" s="3">
        <f t="shared" si="51"/>
        <v>3.374325422957551</v>
      </c>
      <c r="O53" s="3">
        <f t="shared" si="52"/>
        <v>0.44909537378722514</v>
      </c>
      <c r="P53" s="3">
        <f t="shared" si="53"/>
        <v>0.9736722645676585</v>
      </c>
      <c r="Q53" s="3">
        <f t="shared" si="54"/>
        <v>0.1904761904763248</v>
      </c>
      <c r="R53" s="3">
        <f t="shared" si="55"/>
        <v>0.5799928559272888</v>
      </c>
      <c r="S53" s="3">
        <f t="shared" si="56"/>
        <v>0.2166786339180644</v>
      </c>
      <c r="T53" s="3">
        <f t="shared" si="57"/>
        <v>0.22913234719362724</v>
      </c>
      <c r="U53" s="3">
        <f t="shared" si="58"/>
        <v>0.7108980874707009</v>
      </c>
      <c r="V53" s="3">
        <f t="shared" si="59"/>
        <v>0.5173983672968698</v>
      </c>
      <c r="W53" s="3">
        <f t="shared" si="60"/>
        <v>5.959534903146501</v>
      </c>
      <c r="X53" s="3">
        <f t="shared" si="61"/>
        <v>0.2752174206480521</v>
      </c>
      <c r="Y53" s="3">
        <f t="shared" si="62"/>
        <v>0.1904761904763248</v>
      </c>
      <c r="Z53" s="3">
        <f t="shared" si="63"/>
        <v>2.9473951830945198</v>
      </c>
      <c r="AA53" s="3">
        <f t="shared" si="64"/>
        <v>1.0666212807215198</v>
      </c>
      <c r="AB53" s="3">
        <f t="shared" si="65"/>
        <v>1.0390217323909314</v>
      </c>
      <c r="AC53" s="3">
        <f t="shared" si="66"/>
        <v>1.0390217323909314</v>
      </c>
      <c r="AD53" s="3">
        <f t="shared" si="67"/>
        <v>1.0390217323909314</v>
      </c>
      <c r="AE53" s="3">
        <f t="shared" si="68"/>
        <v>30</v>
      </c>
      <c r="AF53" s="5">
        <v>19</v>
      </c>
    </row>
    <row r="54" spans="1:32" ht="9.75" customHeight="1">
      <c r="A54" s="3">
        <f t="shared" si="38"/>
        <v>0.2584159305302052</v>
      </c>
      <c r="B54" s="3">
        <f t="shared" si="39"/>
        <v>0.6315848568422062</v>
      </c>
      <c r="C54" s="3">
        <f t="shared" si="40"/>
        <v>0.9980749821654089</v>
      </c>
      <c r="D54" s="3">
        <f t="shared" si="41"/>
        <v>1.9529657298863783</v>
      </c>
      <c r="E54" s="3">
        <f t="shared" si="42"/>
        <v>0.5921709950796452</v>
      </c>
      <c r="F54" s="3">
        <f t="shared" si="43"/>
        <v>0.5098427712048312</v>
      </c>
      <c r="G54" s="3">
        <f t="shared" si="44"/>
        <v>0.39909828346616555</v>
      </c>
      <c r="H54" s="3">
        <f t="shared" si="45"/>
        <v>1.26984126984126</v>
      </c>
      <c r="I54" s="3">
        <f t="shared" si="46"/>
        <v>0.48719295295204085</v>
      </c>
      <c r="J54" s="3">
        <f t="shared" si="47"/>
        <v>0.2857180714820603</v>
      </c>
      <c r="K54" s="3">
        <f t="shared" si="48"/>
        <v>1.1461561090907526</v>
      </c>
      <c r="L54" s="3">
        <f t="shared" si="49"/>
        <v>0.38495505566767485</v>
      </c>
      <c r="M54" s="3">
        <f t="shared" si="50"/>
        <v>0.2853710757210297</v>
      </c>
      <c r="N54" s="3">
        <f t="shared" si="51"/>
        <v>3.3744648050035244</v>
      </c>
      <c r="O54" s="3">
        <f t="shared" si="52"/>
        <v>0.44905640756629733</v>
      </c>
      <c r="P54" s="3">
        <f t="shared" si="53"/>
        <v>0.9734023139609012</v>
      </c>
      <c r="Q54" s="3">
        <f t="shared" si="54"/>
        <v>0.19047619047621905</v>
      </c>
      <c r="R54" s="3">
        <f t="shared" si="55"/>
        <v>0.5799392474658405</v>
      </c>
      <c r="S54" s="3">
        <f t="shared" si="56"/>
        <v>0.21667759667703</v>
      </c>
      <c r="T54" s="3">
        <f t="shared" si="57"/>
        <v>0.22910283335103043</v>
      </c>
      <c r="U54" s="3">
        <f t="shared" si="58"/>
        <v>0.7108302069383765</v>
      </c>
      <c r="V54" s="3">
        <f t="shared" si="59"/>
        <v>0.5173538043361936</v>
      </c>
      <c r="W54" s="3">
        <f t="shared" si="60"/>
        <v>5.960463950068785</v>
      </c>
      <c r="X54" s="3">
        <f t="shared" si="61"/>
        <v>0.27520106401733035</v>
      </c>
      <c r="Y54" s="3">
        <f t="shared" si="62"/>
        <v>0.19047619047621905</v>
      </c>
      <c r="Z54" s="3">
        <f t="shared" si="63"/>
        <v>2.9474464186930094</v>
      </c>
      <c r="AA54" s="3">
        <f t="shared" si="64"/>
        <v>1.0666207573819588</v>
      </c>
      <c r="AB54" s="3">
        <f t="shared" si="65"/>
        <v>1.039033376552542</v>
      </c>
      <c r="AC54" s="3">
        <f t="shared" si="66"/>
        <v>1.039033376552542</v>
      </c>
      <c r="AD54" s="3">
        <f t="shared" si="67"/>
        <v>1.039033376552542</v>
      </c>
      <c r="AE54" s="3">
        <f t="shared" si="68"/>
        <v>30</v>
      </c>
      <c r="AF54" s="5">
        <v>20</v>
      </c>
    </row>
    <row r="55" spans="1:32" ht="9.75" customHeight="1">
      <c r="A55" s="3">
        <f t="shared" si="38"/>
        <v>0.2584110462828997</v>
      </c>
      <c r="B55" s="3">
        <f t="shared" si="39"/>
        <v>0.6315477716076223</v>
      </c>
      <c r="C55" s="3">
        <f t="shared" si="40"/>
        <v>0.9979573151772153</v>
      </c>
      <c r="D55" s="3">
        <f t="shared" si="41"/>
        <v>1.9530014608277346</v>
      </c>
      <c r="E55" s="3">
        <f t="shared" si="42"/>
        <v>0.5921540113990841</v>
      </c>
      <c r="F55" s="3">
        <f t="shared" si="43"/>
        <v>0.5098207562400445</v>
      </c>
      <c r="G55" s="3">
        <f t="shared" si="44"/>
        <v>0.39907528481994015</v>
      </c>
      <c r="H55" s="3">
        <f t="shared" si="45"/>
        <v>1.2698412698412676</v>
      </c>
      <c r="I55" s="3">
        <f t="shared" si="46"/>
        <v>0.48717268396028207</v>
      </c>
      <c r="J55" s="3">
        <f t="shared" si="47"/>
        <v>0.28571542645100423</v>
      </c>
      <c r="K55" s="3">
        <f t="shared" si="48"/>
        <v>1.1459836600120061</v>
      </c>
      <c r="L55" s="3">
        <f t="shared" si="49"/>
        <v>0.38494406040551943</v>
      </c>
      <c r="M55" s="3">
        <f t="shared" si="50"/>
        <v>0.2853669460484652</v>
      </c>
      <c r="N55" s="3">
        <f t="shared" si="51"/>
        <v>3.374552276880008</v>
      </c>
      <c r="O55" s="3">
        <f t="shared" si="52"/>
        <v>0.44903194410163283</v>
      </c>
      <c r="P55" s="3">
        <f t="shared" si="53"/>
        <v>0.9732329757286761</v>
      </c>
      <c r="Q55" s="3">
        <f t="shared" si="54"/>
        <v>0.19047619047619657</v>
      </c>
      <c r="R55" s="3">
        <f t="shared" si="55"/>
        <v>0.5799054467043232</v>
      </c>
      <c r="S55" s="3">
        <f t="shared" si="56"/>
        <v>0.21667694128033055</v>
      </c>
      <c r="T55" s="3">
        <f t="shared" si="57"/>
        <v>0.22908432547742139</v>
      </c>
      <c r="U55" s="3">
        <f t="shared" si="58"/>
        <v>0.7107873658976449</v>
      </c>
      <c r="V55" s="3">
        <f t="shared" si="59"/>
        <v>0.5173258979605813</v>
      </c>
      <c r="W55" s="3">
        <f t="shared" si="60"/>
        <v>5.961047127738557</v>
      </c>
      <c r="X55" s="3">
        <f t="shared" si="61"/>
        <v>0.27519081871870454</v>
      </c>
      <c r="Y55" s="3">
        <f t="shared" si="62"/>
        <v>0.19047619047619657</v>
      </c>
      <c r="Z55" s="3">
        <f t="shared" si="63"/>
        <v>2.9474783192741034</v>
      </c>
      <c r="AA55" s="3">
        <f t="shared" si="64"/>
        <v>1.0666204207248038</v>
      </c>
      <c r="AB55" s="3">
        <f t="shared" si="65"/>
        <v>1.0390406884959116</v>
      </c>
      <c r="AC55" s="3">
        <f t="shared" si="66"/>
        <v>1.0390406884959116</v>
      </c>
      <c r="AD55" s="3">
        <f t="shared" si="67"/>
        <v>1.0390406884959116</v>
      </c>
      <c r="AE55" s="3">
        <f t="shared" si="68"/>
        <v>30.000000000000004</v>
      </c>
      <c r="AF55" s="5">
        <v>21</v>
      </c>
    </row>
    <row r="56" spans="1:32" ht="9.75" customHeight="1">
      <c r="A56" s="3">
        <f t="shared" si="38"/>
        <v>0.2584079852939748</v>
      </c>
      <c r="B56" s="3">
        <f t="shared" si="39"/>
        <v>0.6315245008787295</v>
      </c>
      <c r="C56" s="3">
        <f t="shared" si="40"/>
        <v>0.9978834260695272</v>
      </c>
      <c r="D56" s="3">
        <f t="shared" si="41"/>
        <v>1.953023937349224</v>
      </c>
      <c r="E56" s="3">
        <f t="shared" si="42"/>
        <v>0.5921434685044253</v>
      </c>
      <c r="F56" s="3">
        <f t="shared" si="43"/>
        <v>0.5098068912589839</v>
      </c>
      <c r="G56" s="3">
        <f t="shared" si="44"/>
        <v>0.39906082144736543</v>
      </c>
      <c r="H56" s="3">
        <f t="shared" si="45"/>
        <v>1.2698412698412693</v>
      </c>
      <c r="I56" s="3">
        <f t="shared" si="46"/>
        <v>0.487159991580985</v>
      </c>
      <c r="J56" s="3">
        <f t="shared" si="47"/>
        <v>0.2857137704957775</v>
      </c>
      <c r="K56" s="3">
        <f t="shared" si="48"/>
        <v>1.1458754901946833</v>
      </c>
      <c r="L56" s="3">
        <f t="shared" si="49"/>
        <v>0.3849371751258607</v>
      </c>
      <c r="M56" s="3">
        <f t="shared" si="50"/>
        <v>0.28536437006198845</v>
      </c>
      <c r="N56" s="3">
        <f t="shared" si="51"/>
        <v>3.3746071645426063</v>
      </c>
      <c r="O56" s="3">
        <f t="shared" si="52"/>
        <v>0.44901656603717477</v>
      </c>
      <c r="P56" s="3">
        <f t="shared" si="53"/>
        <v>0.97312670604492</v>
      </c>
      <c r="Q56" s="3">
        <f t="shared" si="54"/>
        <v>0.1904761904761918</v>
      </c>
      <c r="R56" s="3">
        <f t="shared" si="55"/>
        <v>0.5798841326660558</v>
      </c>
      <c r="S56" s="3">
        <f t="shared" si="56"/>
        <v>0.21667652738069576</v>
      </c>
      <c r="T56" s="3">
        <f t="shared" si="57"/>
        <v>0.22907271524387096</v>
      </c>
      <c r="U56" s="3">
        <f t="shared" si="58"/>
        <v>0.7107603521946407</v>
      </c>
      <c r="V56" s="3">
        <f t="shared" si="59"/>
        <v>0.5173084178700507</v>
      </c>
      <c r="W56" s="3">
        <f t="shared" si="60"/>
        <v>5.96141328501021</v>
      </c>
      <c r="X56" s="3">
        <f t="shared" si="61"/>
        <v>0.2751843896578352</v>
      </c>
      <c r="Y56" s="3">
        <f t="shared" si="62"/>
        <v>0.1904761904761918</v>
      </c>
      <c r="Z56" s="3">
        <f t="shared" si="63"/>
        <v>2.9474982167037904</v>
      </c>
      <c r="AA56" s="3">
        <f t="shared" si="64"/>
        <v>1.066620212632477</v>
      </c>
      <c r="AB56" s="3">
        <f t="shared" si="65"/>
        <v>1.0390452783201645</v>
      </c>
      <c r="AC56" s="3">
        <f t="shared" si="66"/>
        <v>1.0390452783201645</v>
      </c>
      <c r="AD56" s="3">
        <f t="shared" si="67"/>
        <v>1.0390452783201645</v>
      </c>
      <c r="AE56" s="3">
        <f t="shared" si="68"/>
        <v>29.999999999999993</v>
      </c>
      <c r="AF56" s="5">
        <v>22</v>
      </c>
    </row>
    <row r="57" spans="1:32" ht="9.75" customHeight="1">
      <c r="A57" s="3">
        <f t="shared" si="38"/>
        <v>0.2584060647988915</v>
      </c>
      <c r="B57" s="3">
        <f t="shared" si="39"/>
        <v>0.6315099042184147</v>
      </c>
      <c r="C57" s="3">
        <f t="shared" si="40"/>
        <v>0.99783701985107</v>
      </c>
      <c r="D57" s="3">
        <f t="shared" si="41"/>
        <v>1.9530380656723136</v>
      </c>
      <c r="E57" s="3">
        <f t="shared" si="42"/>
        <v>0.5921369087975528</v>
      </c>
      <c r="F57" s="3">
        <f t="shared" si="43"/>
        <v>0.5097981712915239</v>
      </c>
      <c r="G57" s="3">
        <f t="shared" si="44"/>
        <v>0.39905173674663236</v>
      </c>
      <c r="H57" s="3">
        <f t="shared" si="45"/>
        <v>1.2698412698412698</v>
      </c>
      <c r="I57" s="3">
        <f t="shared" si="46"/>
        <v>0.4871520416892115</v>
      </c>
      <c r="J57" s="3">
        <f t="shared" si="47"/>
        <v>0.28571273299256256</v>
      </c>
      <c r="K57" s="3">
        <f t="shared" si="48"/>
        <v>1.145807582283079</v>
      </c>
      <c r="L57" s="3">
        <f t="shared" si="49"/>
        <v>0.3849328560507772</v>
      </c>
      <c r="M57" s="3">
        <f t="shared" si="50"/>
        <v>0.2853627576410922</v>
      </c>
      <c r="N57" s="3">
        <f t="shared" si="51"/>
        <v>3.37464161064598</v>
      </c>
      <c r="O57" s="3">
        <f t="shared" si="52"/>
        <v>0.44900689401951116</v>
      </c>
      <c r="P57" s="3">
        <f t="shared" si="53"/>
        <v>0.9730600191553757</v>
      </c>
      <c r="Q57" s="3">
        <f t="shared" si="54"/>
        <v>0.19047619047619077</v>
      </c>
      <c r="R57" s="3">
        <f t="shared" si="55"/>
        <v>0.5798707018079357</v>
      </c>
      <c r="S57" s="3">
        <f t="shared" si="56"/>
        <v>0.2166762663867679</v>
      </c>
      <c r="T57" s="3">
        <f t="shared" si="57"/>
        <v>0.22906543262966023</v>
      </c>
      <c r="U57" s="3">
        <f t="shared" si="58"/>
        <v>0.7107433405715236</v>
      </c>
      <c r="V57" s="3">
        <f t="shared" si="59"/>
        <v>0.5172974558430311</v>
      </c>
      <c r="W57" s="3">
        <f t="shared" si="60"/>
        <v>5.961643222383043</v>
      </c>
      <c r="X57" s="3">
        <f t="shared" si="61"/>
        <v>0.27518035114964107</v>
      </c>
      <c r="Y57" s="3">
        <f t="shared" si="62"/>
        <v>0.19047619047619077</v>
      </c>
      <c r="Z57" s="3">
        <f t="shared" si="63"/>
        <v>2.947510648788793</v>
      </c>
      <c r="AA57" s="3">
        <f t="shared" si="64"/>
        <v>1.0666200834514457</v>
      </c>
      <c r="AB57" s="3">
        <f t="shared" si="65"/>
        <v>1.0390481601135062</v>
      </c>
      <c r="AC57" s="3">
        <f t="shared" si="66"/>
        <v>1.0390481601135062</v>
      </c>
      <c r="AD57" s="3">
        <f t="shared" si="67"/>
        <v>1.0390481601135062</v>
      </c>
      <c r="AE57" s="3">
        <f t="shared" si="68"/>
        <v>30</v>
      </c>
      <c r="AF57" s="5" t="s">
        <v>44</v>
      </c>
    </row>
    <row r="58" spans="1:31" ht="9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9.75" customHeight="1">
      <c r="A59" s="3">
        <f>$AF$16+MAX(A57:AD57)</f>
        <v>6.811643222383043</v>
      </c>
      <c r="B59" s="3" t="s">
        <v>43</v>
      </c>
      <c r="C59" s="3"/>
      <c r="D59" s="3"/>
      <c r="E59" s="3"/>
      <c r="F59" s="3"/>
      <c r="G59" s="3"/>
      <c r="H59" s="3">
        <f>EXP(LN(A59)/10)</f>
        <v>1.21150493975764</v>
      </c>
      <c r="I59" s="3" t="s">
        <v>48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>
        <f>SUM(AA57:AD57)</f>
        <v>4.183764563791964</v>
      </c>
      <c r="AB59" s="3" t="s">
        <v>45</v>
      </c>
      <c r="AD59" s="3"/>
      <c r="AE59" s="3"/>
    </row>
    <row r="60" spans="1:31" ht="9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9.75" customHeight="1">
      <c r="A61" s="3">
        <f>LN($AF$16+A57)/LN($H$59)</f>
        <v>0.5364391466480801</v>
      </c>
      <c r="B61" s="3">
        <f aca="true" t="shared" si="69" ref="B61:AD61">LN($AF$16+B57)/LN($H$59)</f>
        <v>2.048654922960834</v>
      </c>
      <c r="C61" s="3">
        <f t="shared" si="69"/>
        <v>3.200276722539426</v>
      </c>
      <c r="D61" s="3">
        <f t="shared" si="69"/>
        <v>5.372072953821949</v>
      </c>
      <c r="E61" s="3">
        <f t="shared" si="69"/>
        <v>1.9082643959420025</v>
      </c>
      <c r="F61" s="3">
        <f t="shared" si="69"/>
        <v>1.6018499804396993</v>
      </c>
      <c r="G61" s="3">
        <f t="shared" si="69"/>
        <v>1.1590784064264956</v>
      </c>
      <c r="H61" s="3">
        <f t="shared" si="69"/>
        <v>3.9160228234751595</v>
      </c>
      <c r="I61" s="3">
        <f t="shared" si="69"/>
        <v>1.5143174940597814</v>
      </c>
      <c r="J61" s="3">
        <f t="shared" si="69"/>
        <v>0.6632867609059242</v>
      </c>
      <c r="K61" s="3">
        <f t="shared" si="69"/>
        <v>3.6017760163139587</v>
      </c>
      <c r="L61" s="3">
        <f t="shared" si="69"/>
        <v>1.0998276299687433</v>
      </c>
      <c r="M61" s="3">
        <f t="shared" si="69"/>
        <v>0.6616803971762267</v>
      </c>
      <c r="N61" s="3">
        <f t="shared" si="69"/>
        <v>7.5102124325756625</v>
      </c>
      <c r="O61" s="3">
        <f t="shared" si="69"/>
        <v>1.3634707218245417</v>
      </c>
      <c r="P61" s="3">
        <f t="shared" si="69"/>
        <v>3.129917485280922</v>
      </c>
      <c r="Q61" s="3">
        <f t="shared" si="69"/>
        <v>0.2068059697916001</v>
      </c>
      <c r="R61" s="3">
        <f t="shared" si="69"/>
        <v>1.8637433517672652</v>
      </c>
      <c r="S61" s="3">
        <f t="shared" si="69"/>
        <v>0.3364244638234431</v>
      </c>
      <c r="T61" s="3">
        <f t="shared" si="69"/>
        <v>0.39661212448707855</v>
      </c>
      <c r="U61" s="3">
        <f t="shared" si="69"/>
        <v>2.320204637614825</v>
      </c>
      <c r="V61" s="3">
        <f t="shared" si="69"/>
        <v>1.6305154168943607</v>
      </c>
      <c r="W61" s="3">
        <f t="shared" si="69"/>
        <v>9.999999999999998</v>
      </c>
      <c r="X61" s="3">
        <f t="shared" si="69"/>
        <v>0.6147257509801864</v>
      </c>
      <c r="Y61" s="3">
        <f t="shared" si="69"/>
        <v>0.2068059697916001</v>
      </c>
      <c r="Z61" s="3">
        <f t="shared" si="69"/>
        <v>6.954667676428878</v>
      </c>
      <c r="AA61" s="3">
        <f t="shared" si="69"/>
        <v>3.3907637911301944</v>
      </c>
      <c r="AB61" s="3">
        <f t="shared" si="69"/>
        <v>3.3152403563992214</v>
      </c>
      <c r="AC61" s="3">
        <f t="shared" si="69"/>
        <v>3.3152403563992214</v>
      </c>
      <c r="AD61" s="3">
        <f t="shared" si="69"/>
        <v>3.3152403563992214</v>
      </c>
      <c r="AE61" s="3"/>
    </row>
    <row r="62" spans="1:31" ht="9.75" customHeight="1">
      <c r="A62" s="4">
        <f>IF(A61&lt;0,0,A61)</f>
        <v>0.5364391466480801</v>
      </c>
      <c r="B62" s="4">
        <f aca="true" t="shared" si="70" ref="B62:N62">IF(B61&lt;0,0,B61)</f>
        <v>2.048654922960834</v>
      </c>
      <c r="C62" s="4">
        <f t="shared" si="70"/>
        <v>3.200276722539426</v>
      </c>
      <c r="D62" s="4">
        <f t="shared" si="70"/>
        <v>5.372072953821949</v>
      </c>
      <c r="E62" s="4">
        <f t="shared" si="70"/>
        <v>1.9082643959420025</v>
      </c>
      <c r="F62" s="4">
        <f t="shared" si="70"/>
        <v>1.6018499804396993</v>
      </c>
      <c r="G62" s="4">
        <f t="shared" si="70"/>
        <v>1.1590784064264956</v>
      </c>
      <c r="H62" s="4">
        <f t="shared" si="70"/>
        <v>3.9160228234751595</v>
      </c>
      <c r="I62" s="4">
        <f t="shared" si="70"/>
        <v>1.5143174940597814</v>
      </c>
      <c r="J62" s="4">
        <f t="shared" si="70"/>
        <v>0.6632867609059242</v>
      </c>
      <c r="K62" s="4">
        <f t="shared" si="70"/>
        <v>3.6017760163139587</v>
      </c>
      <c r="L62" s="4">
        <f t="shared" si="70"/>
        <v>1.0998276299687433</v>
      </c>
      <c r="M62" s="4">
        <f t="shared" si="70"/>
        <v>0.6616803971762267</v>
      </c>
      <c r="N62" s="4">
        <f t="shared" si="70"/>
        <v>7.5102124325756625</v>
      </c>
      <c r="O62" s="4">
        <f aca="true" t="shared" si="71" ref="O62:AD62">IF(O61&lt;0,0,O61)</f>
        <v>1.3634707218245417</v>
      </c>
      <c r="P62" s="4">
        <f t="shared" si="71"/>
        <v>3.129917485280922</v>
      </c>
      <c r="Q62" s="4">
        <f t="shared" si="71"/>
        <v>0.2068059697916001</v>
      </c>
      <c r="R62" s="4">
        <f t="shared" si="71"/>
        <v>1.8637433517672652</v>
      </c>
      <c r="S62" s="4">
        <f t="shared" si="71"/>
        <v>0.3364244638234431</v>
      </c>
      <c r="T62" s="4">
        <f t="shared" si="71"/>
        <v>0.39661212448707855</v>
      </c>
      <c r="U62" s="4">
        <f t="shared" si="71"/>
        <v>2.320204637614825</v>
      </c>
      <c r="V62" s="4">
        <f t="shared" si="71"/>
        <v>1.6305154168943607</v>
      </c>
      <c r="W62" s="4">
        <f t="shared" si="71"/>
        <v>9.999999999999998</v>
      </c>
      <c r="X62" s="4">
        <f t="shared" si="71"/>
        <v>0.6147257509801864</v>
      </c>
      <c r="Y62" s="4">
        <f t="shared" si="71"/>
        <v>0.2068059697916001</v>
      </c>
      <c r="Z62" s="4">
        <f t="shared" si="71"/>
        <v>6.954667676428878</v>
      </c>
      <c r="AA62" s="4">
        <f t="shared" si="71"/>
        <v>3.3907637911301944</v>
      </c>
      <c r="AB62" s="4">
        <f t="shared" si="71"/>
        <v>3.3152403563992214</v>
      </c>
      <c r="AC62" s="4">
        <f t="shared" si="71"/>
        <v>3.3152403563992214</v>
      </c>
      <c r="AD62" s="4">
        <f t="shared" si="71"/>
        <v>3.3152403563992214</v>
      </c>
      <c r="AE62" s="3" t="s">
        <v>46</v>
      </c>
    </row>
    <row r="63" spans="1:31" ht="9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9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9.75" customHeight="1">
      <c r="A65" s="3" t="s">
        <v>51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9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2:31" ht="9.7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9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9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9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9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9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9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9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9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Willy Wichtig</dc:creator>
  <cp:keywords/>
  <dc:description/>
  <cp:lastModifiedBy>Willy Wichtig</cp:lastModifiedBy>
  <dcterms:created xsi:type="dcterms:W3CDTF">2005-04-12T18:07:36Z</dcterms:created>
  <dcterms:modified xsi:type="dcterms:W3CDTF">2005-10-02T17:27:03Z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